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269113\DIGITAL EFRE V ab 2018\Digital  Formularentwurf\laufende Zahlungstool - und Formularkorrekturen\2020-07-10 an 1615\"/>
    </mc:Choice>
  </mc:AlternateContent>
  <bookViews>
    <workbookView xWindow="0" yWindow="0" windowWidth="28800" windowHeight="14565" activeTab="4"/>
  </bookViews>
  <sheets>
    <sheet name="Ausfüllhilfe" sheetId="8" r:id="rId1"/>
    <sheet name="Gesamtübersicht" sheetId="2" r:id="rId2"/>
    <sheet name="1. Investitionen" sheetId="1" r:id="rId3"/>
    <sheet name="2. Sachausgaben u. Leist. Dritt" sheetId="5" r:id="rId4"/>
    <sheet name="3. zus. Personal" sheetId="4" r:id="rId5"/>
    <sheet name="Daten für AuszahlFORMULAR" sheetId="7" r:id="rId6"/>
  </sheets>
  <definedNames>
    <definedName name="_xlnm.Print_Area" localSheetId="2">'1. Investitionen'!$A$1:$L$64</definedName>
    <definedName name="_xlnm.Print_Area" localSheetId="4">'3. zus. Personal'!$A$1:$G$76</definedName>
    <definedName name="_xlnm.Print_Area" localSheetId="0">Ausfüllhilfe!$A$1:$B$44</definedName>
    <definedName name="_xlnm.Print_Area" localSheetId="1">Gesamtübersicht!$A$1:$E$28</definedName>
    <definedName name="_xlnm.Print_Titles" localSheetId="2">'1. Investitionen'!$10:$11</definedName>
    <definedName name="_xlnm.Print_Titles" localSheetId="3">'2. Sachausgaben u. Leist. Dritt'!$10:$11</definedName>
  </definedNames>
  <calcPr calcId="162913" fullPrecision="0"/>
</workbook>
</file>

<file path=xl/calcChain.xml><?xml version="1.0" encoding="utf-8"?>
<calcChain xmlns="http://schemas.openxmlformats.org/spreadsheetml/2006/main">
  <c r="I73" i="5" l="1"/>
  <c r="F73" i="5" l="1"/>
  <c r="D74" i="4" l="1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J13" i="1"/>
  <c r="G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C24" i="2" l="1"/>
  <c r="J62" i="1"/>
  <c r="C23" i="2" s="1"/>
  <c r="F74" i="4"/>
  <c r="C25" i="2" s="1"/>
  <c r="B13" i="7" l="1"/>
  <c r="B12" i="7"/>
  <c r="B9" i="7"/>
  <c r="B10" i="7"/>
  <c r="B8" i="7"/>
  <c r="D8" i="1" l="1"/>
  <c r="D7" i="1"/>
  <c r="K6" i="1"/>
  <c r="D6" i="1"/>
  <c r="C26" i="2" l="1"/>
  <c r="B26" i="2"/>
  <c r="B27" i="2" s="1"/>
  <c r="B21" i="7" l="1"/>
  <c r="C27" i="2"/>
  <c r="B23" i="7" s="1"/>
  <c r="D8" i="5"/>
  <c r="D7" i="5"/>
  <c r="D6" i="5"/>
  <c r="B24" i="7" l="1"/>
  <c r="K6" i="5"/>
  <c r="F9" i="4"/>
  <c r="D32" i="2"/>
  <c r="C32" i="2"/>
  <c r="B32" i="2"/>
  <c r="E34" i="2" l="1"/>
  <c r="E35" i="2" l="1"/>
  <c r="F34" i="2"/>
  <c r="F35" i="2" l="1"/>
  <c r="D7" i="4" l="1"/>
  <c r="D8" i="4"/>
  <c r="D6" i="4"/>
  <c r="C38" i="2" l="1"/>
  <c r="E36" i="2"/>
  <c r="F36" i="2" s="1"/>
  <c r="B38" i="2"/>
  <c r="B39" i="2" l="1"/>
  <c r="B40" i="2" l="1"/>
  <c r="E37" i="2"/>
  <c r="F37" i="2" s="1"/>
  <c r="D38" i="2"/>
  <c r="D39" i="2" l="1"/>
  <c r="C39" i="2" s="1"/>
  <c r="E38" i="2"/>
  <c r="F38" i="2" l="1"/>
  <c r="D40" i="2"/>
  <c r="C40" i="2" l="1"/>
  <c r="E39" i="2"/>
  <c r="E40" i="2" l="1"/>
  <c r="F40" i="2" s="1"/>
  <c r="F39" i="2"/>
</calcChain>
</file>

<file path=xl/comments1.xml><?xml version="1.0" encoding="utf-8"?>
<comments xmlns="http://schemas.openxmlformats.org/spreadsheetml/2006/main">
  <authors>
    <author>Heyder, Wibke</author>
  </authors>
  <commentList>
    <comment ref="A25" authorId="0" shapeId="0">
      <text>
        <r>
          <rPr>
            <b/>
            <sz val="8"/>
            <color indexed="81"/>
            <rFont val="Segoe UI"/>
            <family val="2"/>
          </rPr>
          <t xml:space="preserve">Heyder, Wibke:
</t>
        </r>
        <r>
          <rPr>
            <sz val="8"/>
            <color indexed="81"/>
            <rFont val="Segoe UI"/>
            <family val="2"/>
          </rPr>
          <t>Wenn mehrere Zeilen benötigt werden, bitte über rechte Maustaste Zeilen einblenden.</t>
        </r>
      </text>
    </comment>
  </commentList>
</comments>
</file>

<file path=xl/comments2.xml><?xml version="1.0" encoding="utf-8"?>
<comments xmlns="http://schemas.openxmlformats.org/spreadsheetml/2006/main">
  <authors>
    <author>Heyder, Wibke</author>
  </authors>
  <commentList>
    <comment ref="A25" authorId="0" shapeId="0">
      <text>
        <r>
          <rPr>
            <b/>
            <sz val="8"/>
            <color indexed="81"/>
            <rFont val="Segoe UI"/>
            <family val="2"/>
          </rPr>
          <t xml:space="preserve">Heyder, Wibke:
</t>
        </r>
        <r>
          <rPr>
            <sz val="8"/>
            <color indexed="81"/>
            <rFont val="Segoe UI"/>
            <family val="2"/>
          </rPr>
          <t>Wenn mehrere Zeilen benötigt werden, bitte über rechte Maustaste Zeilen einblenden.</t>
        </r>
      </text>
    </comment>
  </commentList>
</comments>
</file>

<file path=xl/comments3.xml><?xml version="1.0" encoding="utf-8"?>
<comments xmlns="http://schemas.openxmlformats.org/spreadsheetml/2006/main">
  <authors>
    <author>Heyder, Wibke</author>
  </authors>
  <commentList>
    <comment ref="A25" authorId="0" shapeId="0">
      <text>
        <r>
          <rPr>
            <b/>
            <sz val="8"/>
            <color indexed="81"/>
            <rFont val="Segoe UI"/>
            <family val="2"/>
          </rPr>
          <t xml:space="preserve">Heyder, Wibke:
</t>
        </r>
        <r>
          <rPr>
            <sz val="8"/>
            <color indexed="81"/>
            <rFont val="Segoe UI"/>
            <family val="2"/>
          </rPr>
          <t>Wenn mehrere Zeilen benötigt werden, bitte über rechte Maustaste Zeilen einblenden.</t>
        </r>
      </text>
    </comment>
  </commentList>
</comments>
</file>

<file path=xl/sharedStrings.xml><?xml version="1.0" encoding="utf-8"?>
<sst xmlns="http://schemas.openxmlformats.org/spreadsheetml/2006/main" count="197" uniqueCount="134">
  <si>
    <t>EINZELÜBERSICHT „Investitionen“</t>
  </si>
  <si>
    <t>lfd. Nr.</t>
  </si>
  <si>
    <t>Summe</t>
  </si>
  <si>
    <t xml:space="preserve">Zahlungstool - Anlage zum Auszahlungsantrag Nr. </t>
  </si>
  <si>
    <t>Zuwendungsempfänger</t>
  </si>
  <si>
    <t>Vorhaben</t>
  </si>
  <si>
    <t>Vorgangsnummer laut Bescheid</t>
  </si>
  <si>
    <t>Die Angaben in den nicht farblich unterlegten Feldern werden aufgrund Ihrer Eingaben berechnet.</t>
  </si>
  <si>
    <r>
      <t xml:space="preserve">Bearbeitungs-hinweise IB </t>
    </r>
    <r>
      <rPr>
        <sz val="8"/>
        <color theme="1"/>
        <rFont val="Arial"/>
        <family val="2"/>
      </rPr>
      <t>(nicht vom Antragsteller auszufüllen)</t>
    </r>
  </si>
  <si>
    <t>Rechnungs-nummer des Lieferanten</t>
  </si>
  <si>
    <t>Nr. des Auszahlungsantrages</t>
  </si>
  <si>
    <t>Erläuterungen zum Ausfüllen der Kostengruppen:</t>
  </si>
  <si>
    <t>*</t>
  </si>
  <si>
    <t>**</t>
  </si>
  <si>
    <t>***</t>
  </si>
  <si>
    <t>****</t>
  </si>
  <si>
    <t>*****</t>
  </si>
  <si>
    <t>Name des Mitarbeiters</t>
  </si>
  <si>
    <t>EINZELÜBERSICHT „PERSONALAUSGABEN - ZUSÄTZLICHES PERSONAL“</t>
  </si>
  <si>
    <t>Projektentwicklung</t>
  </si>
  <si>
    <t>Produktion</t>
  </si>
  <si>
    <t>Vertrieb</t>
  </si>
  <si>
    <t>Sachausgaben/Verwaltungsausgaben</t>
  </si>
  <si>
    <t>Investitionen</t>
  </si>
  <si>
    <t>zusätzliches Personal</t>
  </si>
  <si>
    <t>Stammpersonal</t>
  </si>
  <si>
    <t xml:space="preserve">Abrechnungs-zeitraum </t>
  </si>
  <si>
    <t>in Euro</t>
  </si>
  <si>
    <t>* Gewährte Rabatte, Skonti, Boni u. ä. sind nicht förderfähig, selbst wenn sie nicht in Anspruch genommen werden (vgl. Zuwendungsbescheid).</t>
  </si>
  <si>
    <t>ergibt Zuschuss in Höhe von</t>
  </si>
  <si>
    <t>Ausgaben Summen</t>
  </si>
  <si>
    <t>Teilbereiche</t>
  </si>
  <si>
    <t>Förderquoten</t>
  </si>
  <si>
    <t>Ziffer 3. Angaben zum Auszahlungsbetrag</t>
  </si>
  <si>
    <t>Gesamtübersicht Auszahlungsbetrag</t>
  </si>
  <si>
    <t>Abrechnungszeitraum  von</t>
  </si>
  <si>
    <t>bis</t>
  </si>
  <si>
    <t>Hinweis: Bitte fügen Sie die dazugehörigen Stundennachweise bei. Teilen Sie  die Ausgaben nach den entsprechenden Teilbereichen auf</t>
  </si>
  <si>
    <t>Bitte die gelben Felder befüllen!</t>
  </si>
  <si>
    <t>Restmittel</t>
  </si>
  <si>
    <t>nachgewiesene Ausgaben</t>
  </si>
  <si>
    <r>
      <t>Hinweis: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Für jede Einzelposition müssen die Rechnung und der dazugehörige Zahlungsbeleg (Kontoauszüge und ggf. dazugehörige Sammelüberweiser) im Original beigefügt werden. Teilen Sie bitte die Ausgaben nach den entsprechenden Teilbereichenn auf.</t>
    </r>
  </si>
  <si>
    <r>
      <t xml:space="preserve">Bewilligte Ausgaben </t>
    </r>
    <r>
      <rPr>
        <sz val="9"/>
        <color theme="1"/>
        <rFont val="Arial"/>
        <family val="2"/>
      </rPr>
      <t>(in Euro)</t>
    </r>
  </si>
  <si>
    <r>
      <t xml:space="preserve">Gesamtübersicht zur Kontrolle </t>
    </r>
    <r>
      <rPr>
        <b/>
        <i/>
        <sz val="9"/>
        <color theme="1"/>
        <rFont val="Arial"/>
        <family val="2"/>
      </rPr>
      <t>(nicht für Auszahlungsantrag erforderlich)</t>
    </r>
  </si>
  <si>
    <r>
      <t xml:space="preserve">Gesamte nachgewiesene Ausgaben inkl. der aktuellen Abrechnung </t>
    </r>
    <r>
      <rPr>
        <sz val="9"/>
        <color theme="1"/>
        <rFont val="Arial"/>
        <family val="2"/>
      </rPr>
      <t>(in Euro)</t>
    </r>
  </si>
  <si>
    <t xml:space="preserve"> NICHT nachgewiesene AUSGABEN / noch offen (+)  bzw. überzogen (-)</t>
  </si>
  <si>
    <t>Inventar-nummer</t>
  </si>
  <si>
    <r>
      <t xml:space="preserve">Monat / Jahr </t>
    </r>
    <r>
      <rPr>
        <i/>
        <sz val="8"/>
        <color theme="1"/>
        <rFont val="Arial"/>
        <family val="2"/>
      </rPr>
      <t>(mm/jjjj)</t>
    </r>
  </si>
  <si>
    <t>Zahlungs-datum</t>
  </si>
  <si>
    <t>Förder-fähige Stunden lt. Stunden- nachweis*</t>
  </si>
  <si>
    <t>in %</t>
  </si>
  <si>
    <t>Rechnungs-datum</t>
  </si>
  <si>
    <t>(in Euro)</t>
  </si>
  <si>
    <t>Feld-/ Zellenbezeichung</t>
  </si>
  <si>
    <t xml:space="preserve">GESAMTÜBERSICHT - ZUSAMMENFASSUNG </t>
  </si>
  <si>
    <t xml:space="preserve">vom </t>
  </si>
  <si>
    <t>vom</t>
  </si>
  <si>
    <t>Erläuterung</t>
  </si>
  <si>
    <t xml:space="preserve">Bitte füllen Sie die gelben Felder händisch aus. </t>
  </si>
  <si>
    <t>Vorgangsnummer lt. Bescheid</t>
  </si>
  <si>
    <t>Ab dem zweiten Auszahlungsantrag, Werte bitte unter Ziffer 3 des Auszahlungsantragformulars übertragen</t>
  </si>
  <si>
    <t>Förderfähige Stunden:</t>
  </si>
  <si>
    <t>Abrechnungszeitraum:</t>
  </si>
  <si>
    <t>Spaltenbezeichung</t>
  </si>
  <si>
    <t>Zahlungsdatum</t>
  </si>
  <si>
    <t>Bitte eintragen</t>
  </si>
  <si>
    <t xml:space="preserve">ZS/xxxx/xx/xxxx </t>
  </si>
  <si>
    <t xml:space="preserve">Rechnungssteller und  Gegenstand der Rechnung </t>
  </si>
  <si>
    <t>Rechnungssteller und  Gegenstand der Rechnung :</t>
  </si>
  <si>
    <t>Bestell- / Auftrags-datum</t>
  </si>
  <si>
    <r>
      <rPr>
        <b/>
        <sz val="11"/>
        <color rgb="FFFF0000"/>
        <rFont val="Arial"/>
        <family val="2"/>
      </rPr>
      <t>Bitte eintragen</t>
    </r>
    <r>
      <rPr>
        <sz val="11"/>
        <color theme="1"/>
        <rFont val="Arial"/>
        <family val="2"/>
      </rPr>
      <t xml:space="preserve"> </t>
    </r>
  </si>
  <si>
    <t>Bestell- / Auftragsdatum:</t>
  </si>
  <si>
    <t>Rechnungsdatum:</t>
  </si>
  <si>
    <t>Rechnungsnummer des Lieferanten:</t>
  </si>
  <si>
    <t>Rechnungsbetrag netto:</t>
  </si>
  <si>
    <t>Mehrwertsteuer:</t>
  </si>
  <si>
    <t>Skonti, Boni u.ä.:</t>
  </si>
  <si>
    <t>Sachausgaben und Dienstleistungen Dritter</t>
  </si>
  <si>
    <t>Personalausgaben - zusätzliches Personal</t>
  </si>
  <si>
    <t>Angaben laut Zuwendungsbescheid</t>
  </si>
  <si>
    <r>
      <t xml:space="preserve">Förderquote </t>
    </r>
    <r>
      <rPr>
        <i/>
        <sz val="9"/>
        <color theme="1"/>
        <rFont val="Arial"/>
        <family val="2"/>
      </rPr>
      <t>(gem. Ziffer 1. des Zuwendungs-bescheides)</t>
    </r>
  </si>
  <si>
    <t>EINZELÜBERSICHT „SACHAUSGABEN / LEISTUNGEN DRITTER“</t>
  </si>
  <si>
    <r>
      <t xml:space="preserve">Rechnungs-betrag </t>
    </r>
    <r>
      <rPr>
        <b/>
        <u/>
        <sz val="8"/>
        <color theme="1"/>
        <rFont val="Arial"/>
        <family val="2"/>
      </rPr>
      <t>netto</t>
    </r>
  </si>
  <si>
    <t>Summen</t>
  </si>
  <si>
    <t>Bewilligte Ausgaben:</t>
  </si>
  <si>
    <t>Diese Angaben sind unter Ziffer 4 des Zuwendungsbescheides zu finden.</t>
  </si>
  <si>
    <t>Förderfähige Ausgaben:</t>
  </si>
  <si>
    <t xml:space="preserve">Feld berechnet sich selbst </t>
  </si>
  <si>
    <r>
      <t xml:space="preserve">Bitte eintragen: </t>
    </r>
    <r>
      <rPr>
        <sz val="11"/>
        <rFont val="Arial"/>
        <family val="2"/>
      </rPr>
      <t>Zahlungs-/Buchungsdatum gemäß Kontoauszug</t>
    </r>
  </si>
  <si>
    <t xml:space="preserve">Tabellenregister: 3. zusätzliches Personal </t>
  </si>
  <si>
    <t>Tabellenregister: 1. Investitionen und 2. Sachausgaben und Leistungen Dritter</t>
  </si>
  <si>
    <t>Inventar-Nr.: (nur bei Investitionen)</t>
  </si>
  <si>
    <r>
      <t xml:space="preserve">Förderfähige Ausgaben </t>
    </r>
    <r>
      <rPr>
        <sz val="9"/>
        <color theme="1"/>
        <rFont val="Arial"/>
        <family val="2"/>
      </rPr>
      <t>(in Euro)</t>
    </r>
  </si>
  <si>
    <t>ZUM AUSZAHLUNGSANTRAG (NACHSCHÜSSIG)</t>
  </si>
  <si>
    <t>Höhe der Gesamtzuwendungen/des zugewiesenen Gesamtbetrages aus dem Zuwendungsbescheid</t>
  </si>
  <si>
    <t>bisher erhaltene Zuschussbeträge</t>
  </si>
  <si>
    <t>Zuschussbedarf = Überweisungsbedarf</t>
  </si>
  <si>
    <t>verbleibender Zuschussbetrag</t>
  </si>
  <si>
    <t>Höhe der Gesamtzuwendungen/des zugewiesenen Gesamtbetrages aus dem Zuwendungsbescheid:</t>
  </si>
  <si>
    <t>bisher erhaltene Zuschussbeträge:</t>
  </si>
  <si>
    <t>Zuschussbedarf = Überweisungsbedarf:</t>
  </si>
  <si>
    <t>verbleibender Zuschussbetrag:</t>
  </si>
  <si>
    <r>
      <rPr>
        <b/>
        <sz val="11"/>
        <color theme="1"/>
        <rFont val="Arial"/>
        <family val="2"/>
      </rPr>
      <t xml:space="preserve">Feld berechnet sich selbst. Es handelt sich um noch offene Restmittel. </t>
    </r>
    <r>
      <rPr>
        <sz val="11"/>
        <color theme="1"/>
        <rFont val="Arial"/>
        <family val="2"/>
      </rPr>
      <t xml:space="preserve">Solange der Zuschuss nicht vollständig ausgezahlt bzw. die tatsächlich abgerechneten Ausgaben niedriger sind als die bewilligten förderfähigen Ausgaben, stehen noch Restmittel zur Verfügung. 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</si>
  <si>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>Hier wird zwischen den pauschalen Stundensätzen EUR 13,-/18,- oder 24,- gewählt. Diese sind im Bescheid festgelegt bzw. müssen bei Personaländerungen genehmigt werden. Die Höhe der Pauschale ist abhängig von der Tätigkeit sowie Qualifikation des Personals. Erläuterungen finden Sie unter Ziffer 4 des Zuwendungsbescheides.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</si>
  <si>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 xml:space="preserve">Hier bitte die Stunden pro Monat und pro Teilbereich eintragen, die im Projekt erbracht wurden. Diese müssen den Angaben auf den einzureichenden Stunden- und Qualitätsstufennachweisen (IB-Formular) entsprechen. </t>
    </r>
  </si>
  <si>
    <t>Programm Sachsen-Anhalt DIGITAL INNOVATION</t>
  </si>
  <si>
    <t>Anlage zum Auszahlungsantrag Sachsen-Anhalt DIGITAL INNOVATION</t>
  </si>
  <si>
    <t>Tabellenregister: Gesamtübersicht</t>
  </si>
  <si>
    <t>Tabellenregister: Daten für AuszahlFORMULAR</t>
  </si>
  <si>
    <t>Ausfüllhilfe zum Zahlungstool - Programm Sachsen-Anhalt DIGITAL INNOVATION (nachschüssig)</t>
  </si>
  <si>
    <r>
      <t xml:space="preserve">Bitte eintragen, NUR WENN der Zuwendungsempfänger </t>
    </r>
    <r>
      <rPr>
        <b/>
        <u/>
        <sz val="11"/>
        <color rgb="FFFF0000"/>
        <rFont val="Arial"/>
        <family val="2"/>
      </rPr>
      <t>NICHT vorsteuerabzugsberechtigt ist und folglich mit "Brutto-Beträgen" abrechnet</t>
    </r>
    <r>
      <rPr>
        <b/>
        <sz val="11"/>
        <color rgb="FFFF0000"/>
        <rFont val="Arial"/>
        <family val="2"/>
      </rPr>
      <t xml:space="preserve">. </t>
    </r>
    <r>
      <rPr>
        <sz val="11"/>
        <rFont val="Arial"/>
        <family val="2"/>
      </rPr>
      <t xml:space="preserve"> Steuerbetrag wird dann zu förderfähigen Ausgaben hinzugerechnet. Angabe in %.
</t>
    </r>
    <r>
      <rPr>
        <u/>
        <sz val="11"/>
        <rFont val="Arial"/>
        <family val="2"/>
      </rPr>
      <t xml:space="preserve">HINWEIS: </t>
    </r>
    <r>
      <rPr>
        <sz val="11"/>
        <rFont val="Arial"/>
        <family val="2"/>
      </rPr>
      <t>Die meisten Unternehmen sind vorsteuerabzugsberechtigt und weisen deshalb  in der Abrechnung KEINE Steuer aus!!!!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</si>
  <si>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>Hier bitte alle Zuschüsse, die bisher beim Zuwendungsempfänger auf dem Konto eingegangen sind, summiert eintragen. Der Betrag hat wird vom verbleibenden Zuschussbetrag abgezogen.</t>
    </r>
  </si>
  <si>
    <t>TT.MM.JJ</t>
  </si>
  <si>
    <t>TT.MM.JJJJ</t>
  </si>
  <si>
    <t>Angaben lt. Abgerechneten/nachge-wiesenen Ausgaben</t>
  </si>
  <si>
    <t>Skonti, Boni u.ä.*</t>
  </si>
  <si>
    <t>Förderfähige Ausgaben</t>
  </si>
  <si>
    <t>Anlage zum Auszahlungsantrag Nr. X vom TT.MM.JJJJJ</t>
  </si>
  <si>
    <t>lfd. Nr. :</t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</si>
  <si>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rFont val="Arial"/>
        <family val="2"/>
      </rPr>
      <t xml:space="preserve">laufende Nr. des Beleges der vorliegenden Abrechnung. Bitte bei jeder Abrechnung nachgewiesener Ausgaben wieder mit der lfd. Nr.  1 beginnen. So sieht man schließlich, dass mit Auszahlungsantrag Nr. 1 z.B. insgesamt 6 Belege vorgelegen haben. </t>
    </r>
  </si>
  <si>
    <r>
      <rPr>
        <b/>
        <sz val="11"/>
        <color rgb="FFFF0000"/>
        <rFont val="Arial"/>
        <family val="2"/>
      </rPr>
      <t>Bitte eintragen:</t>
    </r>
    <r>
      <rPr>
        <sz val="11"/>
        <rFont val="Arial"/>
        <family val="2"/>
      </rPr>
      <t xml:space="preserve"> Investitionen müssen im Unternehmen inventarisiert werden und erhalten somit eine Inventar-Nr. </t>
    </r>
  </si>
  <si>
    <t>Qualitätsstufe (Pauschale pro Stunde):</t>
  </si>
  <si>
    <t>Qualitäts- stufe / Pauschale pro Std.</t>
  </si>
  <si>
    <r>
      <t xml:space="preserve">Mehrwert-steuer
</t>
    </r>
    <r>
      <rPr>
        <sz val="8"/>
        <color theme="1"/>
        <rFont val="Arial"/>
        <family val="2"/>
      </rPr>
      <t>(nur OHNE Vorsteuer-abzugsbe-rechtigung)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</si>
  <si>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rFont val="Arial"/>
        <family val="2"/>
      </rPr>
      <t xml:space="preserve">laufende Nr. des Beleges der vorliegenden Abrechnung. Bitte bei jeder Abrechnung nachgewiesener Ausgaben wieder mit der lfd. Nr.  1 beginnen. 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</si>
  <si>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 xml:space="preserve">Angabe des Lieferanten </t>
    </r>
    <r>
      <rPr>
        <u/>
        <sz val="11"/>
        <color theme="1"/>
        <rFont val="Arial"/>
        <family val="2"/>
      </rPr>
      <t>und</t>
    </r>
    <r>
      <rPr>
        <sz val="11"/>
        <color theme="1"/>
        <rFont val="Arial"/>
        <family val="2"/>
      </rPr>
      <t xml:space="preserve"> des Rechnungsgegenstandes bzw. der erhaltenen Leistung</t>
    </r>
  </si>
  <si>
    <r>
      <rPr>
        <b/>
        <sz val="11"/>
        <color rgb="FFFF0000"/>
        <rFont val="Arial"/>
        <family val="2"/>
      </rPr>
      <t xml:space="preserve">Bitte eintragen: </t>
    </r>
    <r>
      <rPr>
        <sz val="11"/>
        <color theme="1"/>
        <rFont val="Arial"/>
        <family val="2"/>
      </rPr>
      <t xml:space="preserve"> Datum, an dem die Bestellung ausgelöst bzw. der Auftrag erteilt wurde. Dieses Datum ist </t>
    </r>
    <r>
      <rPr>
        <u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immer gleich dem Rechnungsdatum.</t>
    </r>
  </si>
  <si>
    <r>
      <rPr>
        <b/>
        <sz val="11"/>
        <color rgb="FFFF0000"/>
        <rFont val="Arial"/>
        <family val="2"/>
      </rPr>
      <t>Bitte eintragen: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Bitte tragen Sie hier den jeweiligen Monat und das Jahr (z.B.01/2020) ein, in dem die Stunden geleistet wurden. </t>
    </r>
  </si>
  <si>
    <r>
      <t xml:space="preserve">Feld berechnet sich selbst: </t>
    </r>
    <r>
      <rPr>
        <sz val="11"/>
        <color theme="1"/>
        <rFont val="Arial"/>
        <family val="2"/>
      </rPr>
      <t xml:space="preserve">Produkt aus Stunden und dem pauschalem Stundensatz (Qualitätsstufe); Felder befüllen sich selbst entsprechend der Zuordnung zum jeweiligen Teilbereich.
</t>
    </r>
    <r>
      <rPr>
        <b/>
        <i/>
        <sz val="11"/>
        <color theme="1"/>
        <rFont val="Arial"/>
        <family val="2"/>
      </rPr>
      <t xml:space="preserve">Hinweis: </t>
    </r>
    <r>
      <rPr>
        <sz val="11"/>
        <color theme="1"/>
        <rFont val="Arial"/>
        <family val="2"/>
      </rPr>
      <t xml:space="preserve">Sollte das Feld nach Ihren Eintragungen farbig werden, so wurden die förderfähigen Ausgaben entsprechend der Richtlinie unter Berücksichtigung der maximal förderfähigen Personalausgaben pro Monat gekürzt. </t>
    </r>
  </si>
  <si>
    <r>
      <rPr>
        <b/>
        <sz val="11"/>
        <color rgb="FFFF0000"/>
        <rFont val="Arial"/>
        <family val="2"/>
      </rPr>
      <t>Bitte eintragen:</t>
    </r>
    <r>
      <rPr>
        <sz val="11"/>
        <rFont val="Arial"/>
        <family val="2"/>
      </rPr>
      <t xml:space="preserve"> Hier ist die lfd. Nummer des jeweiligen Auszahlungsantrages einzutragen. In dem Feld dahinter wird das Datum des betreffenden Auszahlungsantrages eingetragen. </t>
    </r>
  </si>
  <si>
    <r>
      <t>Bitte eintragen</t>
    </r>
    <r>
      <rPr>
        <sz val="11"/>
        <rFont val="Arial"/>
        <family val="2"/>
      </rPr>
      <t xml:space="preserve">: Skonti und Boni sind nicht förderfähig. Auch wenn der Zuwendungsempfänger kein Gebrauch davon gemacht hat, sind diese Angaben auszuweisen und werden von den förderfähigen Ausgaben abgezogen. </t>
    </r>
  </si>
  <si>
    <r>
      <rPr>
        <b/>
        <sz val="11"/>
        <color theme="1"/>
        <rFont val="Arial"/>
        <family val="2"/>
      </rPr>
      <t>Feld berechnet sich selbst.</t>
    </r>
    <r>
      <rPr>
        <sz val="11"/>
        <color theme="1"/>
        <rFont val="Arial"/>
        <family val="2"/>
      </rPr>
      <t xml:space="preserve"> Der Überweisungsbetrag entspricht dem Zuschuss auf die hier abgerechneten / nachgewiesenen Ausgaben. Diese durch den Zuwendungsepmpfänger vorfinanzierten Ausgaben werden anteilig, in Höhe der Förderquote, erstattet. </t>
    </r>
  </si>
  <si>
    <r>
      <rPr>
        <b/>
        <sz val="11"/>
        <color theme="1"/>
        <rFont val="Arial"/>
        <family val="2"/>
      </rPr>
      <t>Feld berechnet sich selbst.</t>
    </r>
    <r>
      <rPr>
        <sz val="11"/>
        <color theme="1"/>
        <rFont val="Arial"/>
        <family val="2"/>
      </rPr>
      <t xml:space="preserve"> Überträgt sich aus Angabe im Register "Gesamtübersicht"</t>
    </r>
  </si>
  <si>
    <t xml:space="preserve">*   Für ein Jahr sind höchstens 1.840 Jahresarbeitsstunden oder 11 Monate je Beschäftigtem anrechenbar. 
     Fehlzeiten wie Urlaub und Krankheit werden nicht berücksichtigt.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</si>
</sst>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/>
      <sz val="11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b/>
      <u/>
      <sz val="12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name val="Arial"/>
      <family val="2"/>
    </font>
    <font>
      <b/>
      <u/>
      <sz val="8"/>
      <color theme="1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  <font>
      <u/>
      <sz val="11"/>
      <color theme="1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</cellStyleXfs>
  <cellXfs count="302">
    <xf numFmtId="0" fontId="0" fillId="0" borderId="0" xfId="0"/>
    <xf numFmtId="0" fontId="16" fillId="0" borderId="0" xfId="0" applyFont="1" applyAlignment="1" applyProtection="1">
      <alignment horizontal="right"/>
    </xf>
    <xf numFmtId="0" fontId="13" fillId="0" borderId="0" xfId="0" applyFont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14" fontId="13" fillId="0" borderId="0" xfId="0" applyNumberFormat="1" applyFont="1" applyFill="1" applyAlignment="1" applyProtection="1"/>
    <xf numFmtId="0" fontId="16" fillId="0" borderId="0" xfId="0" applyFont="1" applyAlignment="1" applyProtection="1">
      <alignment horizontal="left"/>
    </xf>
    <xf numFmtId="0" fontId="13" fillId="0" borderId="0" xfId="0" applyFont="1" applyFill="1" applyAlignment="1" applyProtection="1">
      <alignment horizontal="right"/>
    </xf>
    <xf numFmtId="0" fontId="15" fillId="3" borderId="3" xfId="2" applyFont="1" applyFill="1" applyBorder="1" applyProtection="1"/>
    <xf numFmtId="0" fontId="15" fillId="3" borderId="5" xfId="2" applyFont="1" applyFill="1" applyBorder="1" applyProtection="1"/>
    <xf numFmtId="0" fontId="19" fillId="0" borderId="23" xfId="0" applyNumberFormat="1" applyFont="1" applyFill="1" applyBorder="1" applyAlignment="1" applyProtection="1">
      <alignment horizontal="center"/>
      <protection locked="0"/>
    </xf>
    <xf numFmtId="0" fontId="19" fillId="0" borderId="24" xfId="0" applyNumberFormat="1" applyFont="1" applyFill="1" applyBorder="1" applyAlignment="1" applyProtection="1">
      <alignment horizontal="center"/>
      <protection locked="0"/>
    </xf>
    <xf numFmtId="4" fontId="18" fillId="2" borderId="2" xfId="0" applyNumberFormat="1" applyFont="1" applyFill="1" applyBorder="1" applyAlignment="1" applyProtection="1">
      <alignment horizontal="right"/>
      <protection locked="0"/>
    </xf>
    <xf numFmtId="4" fontId="18" fillId="2" borderId="12" xfId="0" applyNumberFormat="1" applyFont="1" applyFill="1" applyBorder="1" applyAlignment="1" applyProtection="1">
      <alignment horizontal="right"/>
      <protection locked="0"/>
    </xf>
    <xf numFmtId="10" fontId="18" fillId="0" borderId="3" xfId="0" applyNumberFormat="1" applyFont="1" applyFill="1" applyBorder="1" applyAlignment="1" applyProtection="1">
      <alignment horizontal="center"/>
      <protection locked="0"/>
    </xf>
    <xf numFmtId="10" fontId="18" fillId="0" borderId="5" xfId="0" applyNumberFormat="1" applyFont="1" applyFill="1" applyBorder="1" applyAlignment="1" applyProtection="1">
      <alignment horizontal="center"/>
      <protection locked="0"/>
    </xf>
    <xf numFmtId="10" fontId="18" fillId="0" borderId="2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Protection="1"/>
    <xf numFmtId="10" fontId="19" fillId="2" borderId="2" xfId="0" applyNumberFormat="1" applyFont="1" applyFill="1" applyBorder="1" applyAlignment="1" applyProtection="1">
      <alignment horizontal="center"/>
      <protection locked="0"/>
    </xf>
    <xf numFmtId="4" fontId="18" fillId="2" borderId="7" xfId="0" applyNumberFormat="1" applyFont="1" applyFill="1" applyBorder="1" applyAlignment="1" applyProtection="1">
      <alignment horizontal="right"/>
      <protection locked="0"/>
    </xf>
    <xf numFmtId="14" fontId="16" fillId="2" borderId="2" xfId="0" applyNumberFormat="1" applyFont="1" applyFill="1" applyBorder="1" applyAlignment="1" applyProtection="1">
      <alignment horizontal="center"/>
      <protection locked="0"/>
    </xf>
    <xf numFmtId="1" fontId="16" fillId="2" borderId="2" xfId="0" applyNumberFormat="1" applyFont="1" applyFill="1" applyBorder="1" applyAlignment="1" applyProtection="1">
      <alignment horizontal="center"/>
      <protection locked="0"/>
    </xf>
    <xf numFmtId="4" fontId="21" fillId="2" borderId="46" xfId="0" applyNumberFormat="1" applyFont="1" applyFill="1" applyBorder="1" applyAlignment="1" applyProtection="1">
      <alignment horizontal="right"/>
      <protection locked="0"/>
    </xf>
    <xf numFmtId="0" fontId="5" fillId="0" borderId="43" xfId="0" applyFont="1" applyBorder="1" applyAlignment="1">
      <alignment vertical="top" wrapText="1"/>
    </xf>
    <xf numFmtId="2" fontId="5" fillId="0" borderId="46" xfId="0" applyNumberFormat="1" applyFont="1" applyBorder="1" applyAlignment="1">
      <alignment vertical="top" wrapText="1"/>
    </xf>
    <xf numFmtId="2" fontId="5" fillId="0" borderId="47" xfId="0" applyNumberFormat="1" applyFont="1" applyBorder="1" applyAlignment="1">
      <alignment vertical="top" wrapText="1"/>
    </xf>
    <xf numFmtId="2" fontId="21" fillId="0" borderId="46" xfId="0" applyNumberFormat="1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2" fontId="29" fillId="0" borderId="46" xfId="0" applyNumberFormat="1" applyFont="1" applyBorder="1" applyAlignment="1">
      <alignment vertical="top" wrapText="1"/>
    </xf>
    <xf numFmtId="2" fontId="29" fillId="0" borderId="47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35" xfId="0" applyFont="1" applyBorder="1" applyAlignment="1">
      <alignment vertical="center" wrapText="1"/>
    </xf>
    <xf numFmtId="4" fontId="25" fillId="2" borderId="45" xfId="0" applyNumberFormat="1" applyFont="1" applyFill="1" applyBorder="1" applyAlignment="1" applyProtection="1">
      <alignment horizontal="left" vertical="center"/>
      <protection locked="0"/>
    </xf>
    <xf numFmtId="0" fontId="30" fillId="0" borderId="3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2" fontId="20" fillId="0" borderId="22" xfId="0" applyNumberFormat="1" applyFont="1" applyBorder="1" applyAlignment="1">
      <alignment vertical="center" wrapText="1"/>
    </xf>
    <xf numFmtId="0" fontId="2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4" fontId="13" fillId="0" borderId="0" xfId="0" applyNumberFormat="1" applyFont="1" applyFill="1" applyAlignment="1" applyProtection="1"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Protection="1">
      <protection locked="0"/>
    </xf>
    <xf numFmtId="1" fontId="22" fillId="0" borderId="2" xfId="0" applyNumberFormat="1" applyFont="1" applyBorder="1" applyProtection="1"/>
    <xf numFmtId="0" fontId="22" fillId="0" borderId="0" xfId="0" applyFont="1" applyBorder="1" applyProtection="1"/>
    <xf numFmtId="0" fontId="16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16" fillId="0" borderId="0" xfId="0" applyFont="1" applyAlignment="1" applyProtection="1">
      <protection locked="0"/>
    </xf>
    <xf numFmtId="14" fontId="16" fillId="0" borderId="0" xfId="0" applyNumberFormat="1" applyFont="1" applyAlignment="1" applyProtection="1">
      <protection locked="0"/>
    </xf>
    <xf numFmtId="0" fontId="17" fillId="0" borderId="0" xfId="0" applyFont="1" applyBorder="1" applyProtection="1">
      <protection locked="0"/>
    </xf>
    <xf numFmtId="4" fontId="7" fillId="0" borderId="12" xfId="0" applyNumberFormat="1" applyFont="1" applyFill="1" applyBorder="1" applyAlignment="1" applyProtection="1">
      <alignment vertical="center" wrapText="1"/>
      <protection locked="0"/>
    </xf>
    <xf numFmtId="4" fontId="7" fillId="0" borderId="41" xfId="0" applyNumberFormat="1" applyFont="1" applyFill="1" applyBorder="1" applyAlignment="1" applyProtection="1">
      <alignment vertical="center" wrapText="1"/>
      <protection locked="0"/>
    </xf>
    <xf numFmtId="4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vertical="center" wrapText="1"/>
      <protection locked="0"/>
    </xf>
    <xf numFmtId="0" fontId="17" fillId="0" borderId="23" xfId="0" applyFont="1" applyFill="1" applyBorder="1" applyProtection="1"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4" fontId="7" fillId="0" borderId="24" xfId="0" applyNumberFormat="1" applyFont="1" applyFill="1" applyBorder="1" applyAlignment="1" applyProtection="1">
      <protection locked="0"/>
    </xf>
    <xf numFmtId="0" fontId="7" fillId="0" borderId="23" xfId="0" applyFont="1" applyFill="1" applyBorder="1" applyAlignment="1" applyProtection="1">
      <alignment horizontal="right" vertical="center" wrapText="1"/>
      <protection locked="0"/>
    </xf>
    <xf numFmtId="4" fontId="7" fillId="0" borderId="33" xfId="0" applyNumberFormat="1" applyFont="1" applyFill="1" applyBorder="1" applyAlignment="1" applyProtection="1">
      <alignment vertical="center" wrapText="1"/>
      <protection locked="0"/>
    </xf>
    <xf numFmtId="4" fontId="7" fillId="0" borderId="7" xfId="0" applyNumberFormat="1" applyFont="1" applyFill="1" applyBorder="1" applyAlignment="1" applyProtection="1">
      <alignment vertical="center" wrapText="1"/>
      <protection locked="0"/>
    </xf>
    <xf numFmtId="4" fontId="7" fillId="0" borderId="37" xfId="0" applyNumberFormat="1" applyFont="1" applyFill="1" applyBorder="1" applyAlignment="1" applyProtection="1">
      <alignment vertical="center" wrapText="1"/>
      <protection locked="0"/>
    </xf>
    <xf numFmtId="4" fontId="7" fillId="0" borderId="23" xfId="0" applyNumberFormat="1" applyFont="1" applyFill="1" applyBorder="1" applyAlignment="1" applyProtection="1">
      <protection locked="0"/>
    </xf>
    <xf numFmtId="0" fontId="7" fillId="0" borderId="25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17" fillId="0" borderId="0" xfId="0" applyFont="1" applyProtection="1"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4" fontId="7" fillId="0" borderId="25" xfId="0" applyNumberFormat="1" applyFont="1" applyFill="1" applyBorder="1" applyAlignment="1" applyProtection="1">
      <protection locked="0"/>
    </xf>
    <xf numFmtId="4" fontId="7" fillId="0" borderId="39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4" fontId="7" fillId="0" borderId="42" xfId="0" applyNumberFormat="1" applyFont="1" applyFill="1" applyBorder="1" applyAlignment="1" applyProtection="1">
      <alignment vertical="center" wrapText="1"/>
      <protection locked="0"/>
    </xf>
    <xf numFmtId="4" fontId="7" fillId="0" borderId="34" xfId="0" applyNumberFormat="1" applyFont="1" applyFill="1" applyBorder="1" applyAlignment="1" applyProtection="1">
      <alignment vertical="center" wrapText="1"/>
      <protection locked="0"/>
    </xf>
    <xf numFmtId="4" fontId="7" fillId="0" borderId="29" xfId="0" applyNumberFormat="1" applyFont="1" applyFill="1" applyBorder="1" applyAlignment="1" applyProtection="1">
      <alignment vertical="center" wrapText="1"/>
      <protection locked="0"/>
    </xf>
    <xf numFmtId="4" fontId="7" fillId="0" borderId="1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right" vertical="top"/>
      <protection locked="0"/>
    </xf>
    <xf numFmtId="4" fontId="17" fillId="0" borderId="31" xfId="0" applyNumberFormat="1" applyFont="1" applyFill="1" applyBorder="1" applyAlignment="1" applyProtection="1">
      <alignment horizontal="right" vertical="center" wrapText="1"/>
    </xf>
    <xf numFmtId="4" fontId="7" fillId="0" borderId="12" xfId="0" applyNumberFormat="1" applyFont="1" applyFill="1" applyBorder="1" applyAlignment="1" applyProtection="1">
      <alignment vertical="center" wrapText="1"/>
    </xf>
    <xf numFmtId="0" fontId="22" fillId="0" borderId="0" xfId="0" applyFont="1" applyAlignme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protection locked="0"/>
    </xf>
    <xf numFmtId="0" fontId="15" fillId="3" borderId="3" xfId="2" applyFont="1" applyFill="1" applyBorder="1" applyProtection="1">
      <protection locked="0"/>
    </xf>
    <xf numFmtId="0" fontId="15" fillId="3" borderId="5" xfId="2" applyFont="1" applyFill="1" applyBorder="1" applyProtection="1"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vertical="center" wrapText="1"/>
      <protection locked="0"/>
    </xf>
    <xf numFmtId="0" fontId="17" fillId="2" borderId="7" xfId="0" applyFont="1" applyFill="1" applyBorder="1" applyAlignment="1" applyProtection="1">
      <alignment vertical="center" wrapText="1"/>
      <protection locked="0"/>
    </xf>
    <xf numFmtId="4" fontId="17" fillId="2" borderId="7" xfId="0" applyNumberFormat="1" applyFont="1" applyFill="1" applyBorder="1" applyAlignment="1" applyProtection="1">
      <alignment vertical="center" wrapText="1"/>
      <protection locked="0"/>
    </xf>
    <xf numFmtId="0" fontId="17" fillId="2" borderId="9" xfId="0" applyFont="1" applyFill="1" applyBorder="1" applyAlignment="1" applyProtection="1">
      <alignment vertical="center" wrapText="1"/>
      <protection locked="0"/>
    </xf>
    <xf numFmtId="0" fontId="17" fillId="2" borderId="2" xfId="0" applyFont="1" applyFill="1" applyBorder="1" applyAlignment="1" applyProtection="1">
      <alignment vertical="center" wrapText="1"/>
      <protection locked="0"/>
    </xf>
    <xf numFmtId="4" fontId="17" fillId="2" borderId="2" xfId="0" applyNumberFormat="1" applyFont="1" applyFill="1" applyBorder="1" applyAlignment="1" applyProtection="1">
      <alignment vertical="center" wrapText="1"/>
      <protection locked="0"/>
    </xf>
    <xf numFmtId="0" fontId="17" fillId="2" borderId="11" xfId="0" applyFont="1" applyFill="1" applyBorder="1" applyAlignment="1" applyProtection="1">
      <alignment vertical="center" wrapText="1"/>
      <protection locked="0"/>
    </xf>
    <xf numFmtId="0" fontId="17" fillId="2" borderId="12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/>
    <xf numFmtId="0" fontId="16" fillId="0" borderId="0" xfId="0" applyNumberFormat="1" applyFont="1" applyFill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49" fontId="16" fillId="0" borderId="3" xfId="0" applyNumberFormat="1" applyFont="1" applyFill="1" applyBorder="1" applyAlignment="1" applyProtection="1">
      <alignment horizontal="left"/>
    </xf>
    <xf numFmtId="49" fontId="22" fillId="0" borderId="4" xfId="0" applyNumberFormat="1" applyFont="1" applyFill="1" applyBorder="1" applyAlignment="1" applyProtection="1">
      <alignment horizontal="left"/>
    </xf>
    <xf numFmtId="49" fontId="22" fillId="0" borderId="5" xfId="0" applyNumberFormat="1" applyFont="1" applyFill="1" applyBorder="1" applyAlignment="1" applyProtection="1">
      <alignment horizontal="left"/>
    </xf>
    <xf numFmtId="0" fontId="22" fillId="0" borderId="0" xfId="0" applyFont="1" applyFill="1" applyProtection="1"/>
    <xf numFmtId="49" fontId="16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/>
    </xf>
    <xf numFmtId="0" fontId="10" fillId="0" borderId="35" xfId="0" applyFont="1" applyBorder="1" applyAlignment="1" applyProtection="1">
      <alignment horizont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17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vertical="center" wrapText="1"/>
      <protection locked="0"/>
    </xf>
    <xf numFmtId="0" fontId="17" fillId="0" borderId="24" xfId="0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 applyProtection="1">
      <alignment vertical="center" wrapText="1"/>
      <protection locked="0"/>
    </xf>
    <xf numFmtId="0" fontId="16" fillId="0" borderId="3" xfId="0" applyNumberFormat="1" applyFont="1" applyFill="1" applyBorder="1" applyAlignment="1" applyProtection="1">
      <alignment horizontal="left"/>
    </xf>
    <xf numFmtId="0" fontId="10" fillId="0" borderId="15" xfId="0" applyFont="1" applyBorder="1" applyAlignment="1" applyProtection="1">
      <alignment horizont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vertical="center" wrapText="1"/>
      <protection locked="0"/>
    </xf>
    <xf numFmtId="4" fontId="9" fillId="2" borderId="7" xfId="0" applyNumberFormat="1" applyFont="1" applyFill="1" applyBorder="1" applyAlignment="1" applyProtection="1">
      <alignment vertical="center" wrapText="1"/>
      <protection locked="0"/>
    </xf>
    <xf numFmtId="9" fontId="9" fillId="2" borderId="7" xfId="0" applyNumberFormat="1" applyFont="1" applyFill="1" applyBorder="1" applyAlignment="1" applyProtection="1">
      <alignment vertical="center" wrapText="1"/>
      <protection locked="0"/>
    </xf>
    <xf numFmtId="14" fontId="9" fillId="2" borderId="23" xfId="0" applyNumberFormat="1" applyFont="1" applyFill="1" applyBorder="1" applyAlignment="1" applyProtection="1">
      <alignment vertical="center" wrapText="1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4" fontId="9" fillId="2" borderId="2" xfId="0" applyNumberFormat="1" applyFont="1" applyFill="1" applyBorder="1" applyAlignment="1" applyProtection="1">
      <alignment vertical="center" wrapText="1"/>
      <protection locked="0"/>
    </xf>
    <xf numFmtId="9" fontId="9" fillId="2" borderId="2" xfId="0" applyNumberFormat="1" applyFont="1" applyFill="1" applyBorder="1" applyAlignment="1" applyProtection="1">
      <alignment vertical="center" wrapText="1"/>
      <protection locked="0"/>
    </xf>
    <xf numFmtId="14" fontId="9" fillId="2" borderId="24" xfId="0" applyNumberFormat="1" applyFont="1" applyFill="1" applyBorder="1" applyAlignment="1" applyProtection="1">
      <alignment vertical="center" wrapText="1"/>
      <protection locked="0"/>
    </xf>
    <xf numFmtId="0" fontId="9" fillId="2" borderId="12" xfId="0" applyFont="1" applyFill="1" applyBorder="1" applyAlignment="1" applyProtection="1">
      <alignment vertical="center" wrapText="1"/>
      <protection locked="0"/>
    </xf>
    <xf numFmtId="4" fontId="9" fillId="2" borderId="12" xfId="0" applyNumberFormat="1" applyFont="1" applyFill="1" applyBorder="1" applyAlignment="1" applyProtection="1">
      <alignment vertical="center" wrapText="1"/>
      <protection locked="0"/>
    </xf>
    <xf numFmtId="9" fontId="9" fillId="2" borderId="12" xfId="0" applyNumberFormat="1" applyFont="1" applyFill="1" applyBorder="1" applyAlignment="1" applyProtection="1">
      <alignment vertical="center" wrapText="1"/>
      <protection locked="0"/>
    </xf>
    <xf numFmtId="14" fontId="9" fillId="2" borderId="25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22" fillId="0" borderId="4" xfId="0" applyFont="1" applyFill="1" applyBorder="1" applyAlignment="1" applyProtection="1">
      <alignment horizontal="left"/>
    </xf>
    <xf numFmtId="0" fontId="22" fillId="0" borderId="5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</xf>
    <xf numFmtId="14" fontId="9" fillId="2" borderId="26" xfId="0" applyNumberFormat="1" applyFont="1" applyFill="1" applyBorder="1" applyAlignment="1" applyProtection="1">
      <alignment vertical="center" wrapText="1"/>
      <protection locked="0"/>
    </xf>
    <xf numFmtId="14" fontId="9" fillId="2" borderId="4" xfId="0" applyNumberFormat="1" applyFont="1" applyFill="1" applyBorder="1" applyAlignment="1" applyProtection="1">
      <alignment vertical="center" wrapText="1"/>
      <protection locked="0"/>
    </xf>
    <xf numFmtId="14" fontId="9" fillId="2" borderId="27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horizont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4" fontId="17" fillId="0" borderId="32" xfId="0" applyNumberFormat="1" applyFont="1" applyFill="1" applyBorder="1" applyAlignment="1" applyProtection="1">
      <alignment horizontal="right" vertical="center" wrapText="1"/>
    </xf>
    <xf numFmtId="4" fontId="7" fillId="0" borderId="13" xfId="0" applyNumberFormat="1" applyFont="1" applyFill="1" applyBorder="1" applyAlignment="1" applyProtection="1">
      <alignment vertical="center" wrapText="1"/>
    </xf>
    <xf numFmtId="0" fontId="10" fillId="0" borderId="52" xfId="0" applyFont="1" applyBorder="1" applyAlignment="1" applyProtection="1">
      <alignment horizontal="center" wrapText="1"/>
    </xf>
    <xf numFmtId="0" fontId="9" fillId="0" borderId="53" xfId="0" applyFont="1" applyBorder="1" applyAlignment="1" applyProtection="1">
      <alignment horizontal="center" vertical="center" wrapText="1"/>
    </xf>
    <xf numFmtId="9" fontId="9" fillId="2" borderId="37" xfId="0" applyNumberFormat="1" applyFont="1" applyFill="1" applyBorder="1" applyAlignment="1" applyProtection="1">
      <alignment vertical="center" wrapText="1"/>
      <protection locked="0"/>
    </xf>
    <xf numFmtId="9" fontId="9" fillId="2" borderId="3" xfId="0" applyNumberFormat="1" applyFont="1" applyFill="1" applyBorder="1" applyAlignment="1" applyProtection="1">
      <alignment vertical="center" wrapText="1"/>
      <protection locked="0"/>
    </xf>
    <xf numFmtId="9" fontId="9" fillId="2" borderId="41" xfId="0" applyNumberFormat="1" applyFont="1" applyFill="1" applyBorder="1" applyAlignment="1" applyProtection="1">
      <alignment vertical="center" wrapText="1"/>
      <protection locked="0"/>
    </xf>
    <xf numFmtId="0" fontId="9" fillId="0" borderId="54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wrapText="1"/>
    </xf>
    <xf numFmtId="4" fontId="9" fillId="0" borderId="23" xfId="0" applyNumberFormat="1" applyFont="1" applyFill="1" applyBorder="1" applyAlignment="1" applyProtection="1">
      <alignment vertical="center" wrapText="1"/>
    </xf>
    <xf numFmtId="4" fontId="9" fillId="0" borderId="55" xfId="0" applyNumberFormat="1" applyFont="1" applyFill="1" applyBorder="1" applyAlignment="1" applyProtection="1">
      <alignment vertical="center" wrapText="1"/>
    </xf>
    <xf numFmtId="4" fontId="9" fillId="0" borderId="1" xfId="0" applyNumberFormat="1" applyFont="1" applyFill="1" applyBorder="1" applyAlignment="1" applyProtection="1">
      <alignment vertical="center" wrapText="1"/>
    </xf>
    <xf numFmtId="9" fontId="9" fillId="2" borderId="56" xfId="0" applyNumberFormat="1" applyFont="1" applyFill="1" applyBorder="1" applyAlignment="1" applyProtection="1">
      <alignment vertical="center" wrapText="1"/>
      <protection locked="0"/>
    </xf>
    <xf numFmtId="4" fontId="9" fillId="0" borderId="54" xfId="0" applyNumberFormat="1" applyFont="1" applyFill="1" applyBorder="1" applyAlignment="1" applyProtection="1">
      <alignment vertical="center" wrapText="1"/>
    </xf>
    <xf numFmtId="4" fontId="9" fillId="0" borderId="24" xfId="0" applyNumberFormat="1" applyFont="1" applyFill="1" applyBorder="1" applyAlignment="1" applyProtection="1">
      <alignment vertical="center" wrapText="1"/>
    </xf>
    <xf numFmtId="4" fontId="17" fillId="2" borderId="57" xfId="0" applyNumberFormat="1" applyFont="1" applyFill="1" applyBorder="1" applyAlignment="1" applyProtection="1">
      <alignment vertical="center" wrapText="1"/>
      <protection locked="0"/>
    </xf>
    <xf numFmtId="4" fontId="9" fillId="0" borderId="40" xfId="0" applyNumberFormat="1" applyFont="1" applyFill="1" applyBorder="1" applyAlignment="1" applyProtection="1">
      <alignment vertical="center" wrapText="1"/>
    </xf>
    <xf numFmtId="2" fontId="21" fillId="0" borderId="47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2" fontId="29" fillId="0" borderId="0" xfId="0" applyNumberFormat="1" applyFont="1" applyBorder="1" applyAlignment="1">
      <alignment vertical="top" wrapText="1"/>
    </xf>
    <xf numFmtId="2" fontId="20" fillId="0" borderId="46" xfId="0" applyNumberFormat="1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25" fillId="3" borderId="2" xfId="2" applyFont="1" applyFill="1" applyBorder="1" applyProtection="1">
      <protection locked="0"/>
    </xf>
    <xf numFmtId="0" fontId="25" fillId="0" borderId="0" xfId="0" applyFont="1" applyProtection="1"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34" fillId="0" borderId="0" xfId="0" applyFont="1" applyProtection="1">
      <protection locked="0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33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vertical="center" wrapText="1"/>
      <protection locked="0"/>
    </xf>
    <xf numFmtId="0" fontId="7" fillId="0" borderId="5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4" fontId="18" fillId="0" borderId="8" xfId="0" applyNumberFormat="1" applyFont="1" applyFill="1" applyBorder="1" applyAlignment="1" applyProtection="1">
      <alignment horizontal="right"/>
    </xf>
    <xf numFmtId="4" fontId="18" fillId="0" borderId="10" xfId="0" applyNumberFormat="1" applyFont="1" applyFill="1" applyBorder="1" applyAlignment="1" applyProtection="1">
      <alignment horizontal="right"/>
    </xf>
    <xf numFmtId="4" fontId="18" fillId="0" borderId="13" xfId="0" applyNumberFormat="1" applyFont="1" applyFill="1" applyBorder="1" applyAlignment="1" applyProtection="1">
      <alignment horizontal="right"/>
    </xf>
    <xf numFmtId="0" fontId="5" fillId="0" borderId="0" xfId="0" applyFont="1" applyProtection="1"/>
    <xf numFmtId="0" fontId="5" fillId="0" borderId="2" xfId="0" applyFont="1" applyBorder="1" applyProtection="1"/>
    <xf numFmtId="1" fontId="5" fillId="0" borderId="2" xfId="0" applyNumberFormat="1" applyFont="1" applyBorder="1" applyProtection="1"/>
    <xf numFmtId="14" fontId="5" fillId="0" borderId="2" xfId="0" applyNumberFormat="1" applyFont="1" applyBorder="1" applyProtection="1"/>
    <xf numFmtId="4" fontId="5" fillId="0" borderId="45" xfId="0" applyNumberFormat="1" applyFont="1" applyBorder="1" applyAlignment="1" applyProtection="1">
      <alignment horizontal="right"/>
    </xf>
    <xf numFmtId="4" fontId="20" fillId="0" borderId="49" xfId="0" applyNumberFormat="1" applyFont="1" applyBorder="1" applyAlignment="1" applyProtection="1">
      <alignment horizontal="right"/>
    </xf>
    <xf numFmtId="4" fontId="5" fillId="0" borderId="47" xfId="0" applyNumberFormat="1" applyFont="1" applyBorder="1" applyAlignment="1" applyProtection="1">
      <alignment horizontal="right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24" fillId="3" borderId="0" xfId="2" applyFont="1" applyFill="1" applyBorder="1" applyProtection="1">
      <protection locked="0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43" xfId="0" applyFont="1" applyBorder="1" applyAlignment="1" applyProtection="1">
      <alignment horizontal="left" wrapText="1"/>
      <protection locked="0"/>
    </xf>
    <xf numFmtId="0" fontId="21" fillId="0" borderId="48" xfId="0" applyFont="1" applyBorder="1" applyAlignment="1" applyProtection="1">
      <alignment horizontal="left" wrapText="1"/>
      <protection locked="0"/>
    </xf>
    <xf numFmtId="0" fontId="5" fillId="0" borderId="28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2" fontId="5" fillId="0" borderId="0" xfId="0" applyNumberFormat="1" applyFont="1" applyAlignment="1">
      <alignment vertical="top" wrapText="1"/>
    </xf>
    <xf numFmtId="2" fontId="5" fillId="0" borderId="45" xfId="0" applyNumberFormat="1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19" fillId="0" borderId="0" xfId="0" applyFont="1" applyProtection="1">
      <protection locked="0"/>
    </xf>
    <xf numFmtId="0" fontId="20" fillId="0" borderId="0" xfId="0" applyFont="1" applyAlignment="1">
      <alignment vertical="top"/>
    </xf>
    <xf numFmtId="0" fontId="10" fillId="0" borderId="17" xfId="0" applyFont="1" applyBorder="1" applyAlignment="1" applyProtection="1">
      <alignment horizontal="center" wrapText="1"/>
      <protection locked="0"/>
    </xf>
    <xf numFmtId="14" fontId="9" fillId="2" borderId="7" xfId="0" applyNumberFormat="1" applyFont="1" applyFill="1" applyBorder="1" applyAlignment="1" applyProtection="1">
      <alignment vertical="center" wrapText="1"/>
      <protection locked="0"/>
    </xf>
    <xf numFmtId="14" fontId="9" fillId="2" borderId="2" xfId="0" applyNumberFormat="1" applyFont="1" applyFill="1" applyBorder="1" applyAlignment="1" applyProtection="1">
      <alignment vertical="center" wrapText="1"/>
      <protection locked="0"/>
    </xf>
    <xf numFmtId="14" fontId="9" fillId="2" borderId="12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9" fillId="2" borderId="6" xfId="0" applyNumberFormat="1" applyFont="1" applyFill="1" applyBorder="1" applyAlignment="1" applyProtection="1">
      <alignment vertical="center" wrapText="1"/>
      <protection locked="0"/>
    </xf>
    <xf numFmtId="0" fontId="9" fillId="2" borderId="33" xfId="0" applyNumberFormat="1" applyFont="1" applyFill="1" applyBorder="1" applyAlignment="1" applyProtection="1">
      <alignment vertical="center" wrapText="1"/>
      <protection locked="0"/>
    </xf>
    <xf numFmtId="0" fontId="9" fillId="2" borderId="7" xfId="0" applyNumberFormat="1" applyFont="1" applyFill="1" applyBorder="1" applyAlignment="1" applyProtection="1">
      <alignment vertical="center" wrapText="1"/>
      <protection locked="0"/>
    </xf>
    <xf numFmtId="0" fontId="9" fillId="0" borderId="23" xfId="0" applyFont="1" applyFill="1" applyBorder="1" applyAlignment="1" applyProtection="1">
      <alignment vertical="center" wrapText="1"/>
      <protection locked="0"/>
    </xf>
    <xf numFmtId="0" fontId="9" fillId="2" borderId="9" xfId="0" applyNumberFormat="1" applyFont="1" applyFill="1" applyBorder="1" applyAlignment="1" applyProtection="1">
      <alignment vertical="center" wrapText="1"/>
      <protection locked="0"/>
    </xf>
    <xf numFmtId="0" fontId="9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2" xfId="0" applyNumberFormat="1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vertical="center" wrapText="1"/>
      <protection locked="0"/>
    </xf>
    <xf numFmtId="0" fontId="9" fillId="2" borderId="30" xfId="0" applyNumberFormat="1" applyFont="1" applyFill="1" applyBorder="1" applyAlignment="1" applyProtection="1">
      <alignment vertical="center" wrapText="1"/>
      <protection locked="0"/>
    </xf>
    <xf numFmtId="0" fontId="9" fillId="2" borderId="59" xfId="0" applyNumberFormat="1" applyFont="1" applyFill="1" applyBorder="1" applyAlignment="1" applyProtection="1">
      <alignment vertical="center" wrapText="1"/>
      <protection locked="0"/>
    </xf>
    <xf numFmtId="0" fontId="9" fillId="2" borderId="31" xfId="0" applyNumberFormat="1" applyFont="1" applyFill="1" applyBorder="1" applyAlignment="1" applyProtection="1">
      <alignment vertical="center" wrapText="1"/>
      <protection locked="0"/>
    </xf>
    <xf numFmtId="14" fontId="9" fillId="2" borderId="31" xfId="0" applyNumberFormat="1" applyFont="1" applyFill="1" applyBorder="1" applyAlignment="1" applyProtection="1">
      <alignment vertical="center" wrapText="1"/>
      <protection locked="0"/>
    </xf>
    <xf numFmtId="0" fontId="9" fillId="2" borderId="31" xfId="0" applyFont="1" applyFill="1" applyBorder="1" applyAlignment="1" applyProtection="1">
      <alignment vertical="center" wrapText="1"/>
      <protection locked="0"/>
    </xf>
    <xf numFmtId="4" fontId="9" fillId="2" borderId="31" xfId="0" applyNumberFormat="1" applyFont="1" applyFill="1" applyBorder="1" applyAlignment="1" applyProtection="1">
      <alignment vertical="center" wrapText="1"/>
      <protection locked="0"/>
    </xf>
    <xf numFmtId="9" fontId="9" fillId="2" borderId="31" xfId="0" applyNumberFormat="1" applyFont="1" applyFill="1" applyBorder="1" applyAlignment="1" applyProtection="1">
      <alignment vertical="center" wrapText="1"/>
      <protection locked="0"/>
    </xf>
    <xf numFmtId="9" fontId="9" fillId="2" borderId="60" xfId="0" applyNumberFormat="1" applyFont="1" applyFill="1" applyBorder="1" applyAlignment="1" applyProtection="1">
      <alignment vertical="center" wrapText="1"/>
      <protection locked="0"/>
    </xf>
    <xf numFmtId="0" fontId="9" fillId="0" borderId="55" xfId="0" applyFont="1" applyFill="1" applyBorder="1" applyAlignment="1" applyProtection="1">
      <alignment vertical="center" wrapText="1"/>
      <protection locked="0"/>
    </xf>
    <xf numFmtId="0" fontId="9" fillId="2" borderId="11" xfId="0" applyNumberFormat="1" applyFont="1" applyFill="1" applyBorder="1" applyAlignment="1" applyProtection="1">
      <alignment vertical="center" wrapText="1"/>
      <protection locked="0"/>
    </xf>
    <xf numFmtId="0" fontId="9" fillId="2" borderId="12" xfId="0" applyNumberFormat="1" applyFont="1" applyFill="1" applyBorder="1" applyAlignment="1" applyProtection="1">
      <alignment vertical="center" wrapText="1"/>
      <protection locked="0"/>
    </xf>
    <xf numFmtId="0" fontId="9" fillId="2" borderId="39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Border="1" applyAlignment="1" applyProtection="1">
      <alignment vertical="center" wrapText="1"/>
    </xf>
    <xf numFmtId="0" fontId="9" fillId="2" borderId="61" xfId="0" applyNumberFormat="1" applyFont="1" applyFill="1" applyBorder="1" applyAlignment="1" applyProtection="1">
      <alignment vertical="center" wrapText="1"/>
      <protection locked="0"/>
    </xf>
    <xf numFmtId="0" fontId="9" fillId="2" borderId="62" xfId="0" applyNumberFormat="1" applyFont="1" applyFill="1" applyBorder="1" applyAlignment="1" applyProtection="1">
      <alignment vertical="center" wrapText="1"/>
      <protection locked="0"/>
    </xf>
    <xf numFmtId="0" fontId="9" fillId="2" borderId="63" xfId="0" applyNumberFormat="1" applyFont="1" applyFill="1" applyBorder="1" applyAlignment="1" applyProtection="1">
      <alignment vertical="center" wrapText="1"/>
      <protection locked="0"/>
    </xf>
    <xf numFmtId="164" fontId="17" fillId="2" borderId="7" xfId="0" applyNumberFormat="1" applyFont="1" applyFill="1" applyBorder="1" applyAlignment="1" applyProtection="1">
      <alignment vertical="center" wrapText="1"/>
      <protection locked="0"/>
    </xf>
    <xf numFmtId="164" fontId="17" fillId="2" borderId="2" xfId="0" applyNumberFormat="1" applyFont="1" applyFill="1" applyBorder="1" applyAlignment="1" applyProtection="1">
      <alignment vertical="center" wrapText="1"/>
      <protection locked="0"/>
    </xf>
    <xf numFmtId="164" fontId="17" fillId="2" borderId="12" xfId="0" applyNumberFormat="1" applyFont="1" applyFill="1" applyBorder="1" applyAlignment="1" applyProtection="1">
      <alignment vertical="center" wrapText="1"/>
      <protection locked="0"/>
    </xf>
    <xf numFmtId="4" fontId="17" fillId="2" borderId="13" xfId="0" applyNumberFormat="1" applyFont="1" applyFill="1" applyBorder="1" applyAlignment="1" applyProtection="1">
      <alignment vertical="center" wrapText="1"/>
      <protection locked="0"/>
    </xf>
    <xf numFmtId="4" fontId="7" fillId="0" borderId="58" xfId="0" applyNumberFormat="1" applyFont="1" applyFill="1" applyBorder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protection locked="0"/>
    </xf>
    <xf numFmtId="0" fontId="4" fillId="0" borderId="43" xfId="0" applyFont="1" applyBorder="1" applyAlignment="1" applyProtection="1">
      <alignment vertical="top" wrapText="1"/>
    </xf>
    <xf numFmtId="4" fontId="16" fillId="0" borderId="46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35" xfId="0" applyFont="1" applyFill="1" applyBorder="1" applyAlignment="1" applyProtection="1">
      <alignment vertical="top" wrapText="1"/>
    </xf>
    <xf numFmtId="4" fontId="16" fillId="0" borderId="45" xfId="0" applyNumberFormat="1" applyFont="1" applyFill="1" applyBorder="1" applyAlignment="1" applyProtection="1">
      <alignment horizontal="left" vertical="center" wrapText="1"/>
    </xf>
    <xf numFmtId="0" fontId="4" fillId="0" borderId="43" xfId="0" applyFont="1" applyFill="1" applyBorder="1" applyAlignment="1" applyProtection="1">
      <alignment vertical="center" wrapText="1"/>
    </xf>
    <xf numFmtId="4" fontId="21" fillId="0" borderId="46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top"/>
    </xf>
    <xf numFmtId="1" fontId="20" fillId="0" borderId="2" xfId="0" applyNumberFormat="1" applyFont="1" applyBorder="1" applyProtection="1"/>
    <xf numFmtId="0" fontId="3" fillId="0" borderId="28" xfId="0" applyFont="1" applyBorder="1" applyAlignment="1" applyProtection="1">
      <alignment vertical="top" wrapText="1"/>
    </xf>
    <xf numFmtId="0" fontId="2" fillId="0" borderId="43" xfId="0" applyFont="1" applyBorder="1" applyAlignment="1">
      <alignment vertical="top" wrapText="1"/>
    </xf>
    <xf numFmtId="0" fontId="9" fillId="0" borderId="64" xfId="0" applyFont="1" applyBorder="1" applyAlignment="1" applyProtection="1">
      <alignment horizontal="center" vertical="center" wrapText="1"/>
    </xf>
    <xf numFmtId="2" fontId="1" fillId="0" borderId="46" xfId="0" applyNumberFormat="1" applyFont="1" applyBorder="1" applyAlignment="1" applyProtection="1">
      <alignment vertical="top" wrapText="1"/>
    </xf>
    <xf numFmtId="2" fontId="1" fillId="0" borderId="46" xfId="0" applyNumberFormat="1" applyFont="1" applyBorder="1" applyAlignment="1">
      <alignment vertical="top" wrapText="1"/>
    </xf>
    <xf numFmtId="0" fontId="1" fillId="0" borderId="43" xfId="0" applyFont="1" applyBorder="1" applyAlignment="1" applyProtection="1">
      <alignment vertical="top"/>
    </xf>
    <xf numFmtId="0" fontId="1" fillId="0" borderId="0" xfId="0" applyFont="1" applyAlignment="1">
      <alignment vertical="top"/>
    </xf>
    <xf numFmtId="2" fontId="20" fillId="0" borderId="47" xfId="0" applyNumberFormat="1" applyFont="1" applyBorder="1" applyAlignment="1">
      <alignment vertical="top" wrapText="1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" fontId="10" fillId="0" borderId="58" xfId="0" applyNumberFormat="1" applyFont="1" applyBorder="1" applyAlignment="1" applyProtection="1">
      <alignment vertical="center" wrapText="1"/>
    </xf>
    <xf numFmtId="4" fontId="10" fillId="0" borderId="1" xfId="0" applyNumberFormat="1" applyFont="1" applyBorder="1" applyAlignment="1" applyProtection="1">
      <alignment vertical="center" wrapText="1"/>
    </xf>
    <xf numFmtId="4" fontId="9" fillId="0" borderId="25" xfId="0" applyNumberFormat="1" applyFont="1" applyFill="1" applyBorder="1" applyAlignment="1" applyProtection="1">
      <alignment vertical="center" wrapText="1"/>
    </xf>
    <xf numFmtId="0" fontId="22" fillId="0" borderId="0" xfId="0" applyFont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16" fillId="2" borderId="2" xfId="0" applyNumberFormat="1" applyFont="1" applyFill="1" applyBorder="1" applyAlignment="1" applyProtection="1">
      <alignment horizontal="left"/>
      <protection locked="0"/>
    </xf>
    <xf numFmtId="0" fontId="37" fillId="2" borderId="2" xfId="0" applyNumberFormat="1" applyFont="1" applyFill="1" applyBorder="1" applyAlignment="1" applyProtection="1">
      <alignment horizontal="left" wrapText="1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 applyProtection="1">
      <alignment horizontal="center"/>
      <protection locked="0"/>
    </xf>
    <xf numFmtId="0" fontId="7" fillId="4" borderId="22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justify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11" fillId="0" borderId="0" xfId="0" applyFont="1" applyBorder="1" applyAlignment="1" applyProtection="1">
      <alignment horizontal="justify" vertical="center" wrapText="1"/>
    </xf>
    <xf numFmtId="0" fontId="10" fillId="0" borderId="14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16" fillId="0" borderId="3" xfId="0" applyNumberFormat="1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2" fillId="0" borderId="0" xfId="0" applyFont="1" applyAlignment="1" applyProtection="1"/>
    <xf numFmtId="0" fontId="11" fillId="0" borderId="0" xfId="0" applyFont="1" applyBorder="1" applyAlignment="1" applyProtection="1">
      <alignment horizontal="left" vertical="top" wrapText="1"/>
    </xf>
    <xf numFmtId="0" fontId="10" fillId="0" borderId="17" xfId="0" applyFont="1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justify" vertical="center" wrapText="1"/>
    </xf>
    <xf numFmtId="49" fontId="2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 wrapText="1"/>
      <protection locked="0"/>
    </xf>
  </cellXfs>
  <cellStyles count="4">
    <cellStyle name="Prozent 2" xfId="3"/>
    <cellStyle name="Standard" xfId="0" builtinId="0"/>
    <cellStyle name="Standard 2 2" xfId="2"/>
    <cellStyle name="Standard 3" xfId="1"/>
  </cellStyles>
  <dxfs count="2">
    <dxf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44"/>
  <sheetViews>
    <sheetView topLeftCell="A4" zoomScale="85" zoomScaleNormal="85" workbookViewId="0">
      <selection activeCell="B19" sqref="B19"/>
    </sheetView>
  </sheetViews>
  <sheetFormatPr baseColWidth="10" defaultRowHeight="14.25" x14ac:dyDescent="0.25"/>
  <cols>
    <col min="1" max="1" width="35.5703125" style="30" customWidth="1"/>
    <col min="2" max="2" width="77.85546875" style="213" customWidth="1"/>
    <col min="3" max="16384" width="11.42578125" style="30"/>
  </cols>
  <sheetData>
    <row r="1" spans="1:2" ht="15" x14ac:dyDescent="0.25">
      <c r="A1" s="217" t="s">
        <v>109</v>
      </c>
    </row>
    <row r="2" spans="1:2" x14ac:dyDescent="0.25">
      <c r="A2" s="215"/>
    </row>
    <row r="3" spans="1:2" ht="15" thickBot="1" x14ac:dyDescent="0.3">
      <c r="A3" s="215"/>
    </row>
    <row r="4" spans="1:2" s="176" customFormat="1" ht="29.25" customHeight="1" thickBot="1" x14ac:dyDescent="0.3">
      <c r="A4" s="33" t="s">
        <v>107</v>
      </c>
      <c r="B4" s="214"/>
    </row>
    <row r="5" spans="1:2" s="176" customFormat="1" ht="18.75" customHeight="1" thickBot="1" x14ac:dyDescent="0.3">
      <c r="A5" s="34" t="s">
        <v>53</v>
      </c>
      <c r="B5" s="35" t="s">
        <v>57</v>
      </c>
    </row>
    <row r="6" spans="1:2" s="176" customFormat="1" ht="20.25" customHeight="1" x14ac:dyDescent="0.25">
      <c r="A6" s="31"/>
      <c r="B6" s="32" t="s">
        <v>58</v>
      </c>
    </row>
    <row r="7" spans="1:2" s="257" customFormat="1" ht="46.5" customHeight="1" x14ac:dyDescent="0.25">
      <c r="A7" s="255" t="s">
        <v>117</v>
      </c>
      <c r="B7" s="256" t="s">
        <v>129</v>
      </c>
    </row>
    <row r="8" spans="1:2" ht="23.25" customHeight="1" x14ac:dyDescent="0.25">
      <c r="A8" s="23" t="s">
        <v>59</v>
      </c>
      <c r="B8" s="26" t="s">
        <v>66</v>
      </c>
    </row>
    <row r="9" spans="1:2" ht="15" thickBot="1" x14ac:dyDescent="0.3">
      <c r="A9" s="27" t="s">
        <v>84</v>
      </c>
      <c r="B9" s="172" t="s">
        <v>85</v>
      </c>
    </row>
    <row r="10" spans="1:2" x14ac:dyDescent="0.25">
      <c r="A10" s="215"/>
    </row>
    <row r="11" spans="1:2" ht="15" thickBot="1" x14ac:dyDescent="0.3">
      <c r="A11" s="215"/>
    </row>
    <row r="12" spans="1:2" s="176" customFormat="1" ht="16.5" thickBot="1" x14ac:dyDescent="0.3">
      <c r="A12" s="33" t="s">
        <v>90</v>
      </c>
      <c r="B12" s="214"/>
    </row>
    <row r="13" spans="1:2" s="176" customFormat="1" ht="27" customHeight="1" thickBot="1" x14ac:dyDescent="0.3">
      <c r="A13" s="34" t="s">
        <v>63</v>
      </c>
      <c r="B13" s="35" t="s">
        <v>57</v>
      </c>
    </row>
    <row r="14" spans="1:2" s="176" customFormat="1" ht="20.25" customHeight="1" thickBot="1" x14ac:dyDescent="0.3">
      <c r="A14" s="31"/>
      <c r="B14" s="32" t="s">
        <v>58</v>
      </c>
    </row>
    <row r="15" spans="1:2" s="257" customFormat="1" ht="33" customHeight="1" x14ac:dyDescent="0.25">
      <c r="A15" s="258" t="s">
        <v>118</v>
      </c>
      <c r="B15" s="259" t="s">
        <v>124</v>
      </c>
    </row>
    <row r="16" spans="1:2" s="257" customFormat="1" ht="29.25" x14ac:dyDescent="0.25">
      <c r="A16" s="260" t="s">
        <v>91</v>
      </c>
      <c r="B16" s="261" t="s">
        <v>120</v>
      </c>
    </row>
    <row r="17" spans="1:2" ht="34.5" customHeight="1" x14ac:dyDescent="0.25">
      <c r="A17" s="23" t="s">
        <v>68</v>
      </c>
      <c r="B17" s="267" t="s">
        <v>125</v>
      </c>
    </row>
    <row r="18" spans="1:2" ht="29.25" x14ac:dyDescent="0.25">
      <c r="A18" s="23" t="s">
        <v>71</v>
      </c>
      <c r="B18" s="268" t="s">
        <v>126</v>
      </c>
    </row>
    <row r="19" spans="1:2" ht="24.75" customHeight="1" x14ac:dyDescent="0.25">
      <c r="A19" s="23" t="s">
        <v>72</v>
      </c>
      <c r="B19" s="24" t="s">
        <v>70</v>
      </c>
    </row>
    <row r="20" spans="1:2" ht="24.75" customHeight="1" x14ac:dyDescent="0.25">
      <c r="A20" s="23" t="s">
        <v>73</v>
      </c>
      <c r="B20" s="28" t="s">
        <v>65</v>
      </c>
    </row>
    <row r="21" spans="1:2" ht="24.75" customHeight="1" x14ac:dyDescent="0.25">
      <c r="A21" s="23" t="s">
        <v>74</v>
      </c>
      <c r="B21" s="28" t="s">
        <v>65</v>
      </c>
    </row>
    <row r="22" spans="1:2" ht="88.5" customHeight="1" x14ac:dyDescent="0.25">
      <c r="A22" s="23" t="s">
        <v>75</v>
      </c>
      <c r="B22" s="28" t="s">
        <v>110</v>
      </c>
    </row>
    <row r="23" spans="1:2" ht="53.25" customHeight="1" x14ac:dyDescent="0.25">
      <c r="A23" s="23" t="s">
        <v>76</v>
      </c>
      <c r="B23" s="28" t="s">
        <v>130</v>
      </c>
    </row>
    <row r="24" spans="1:2" ht="26.25" customHeight="1" x14ac:dyDescent="0.25">
      <c r="A24" s="23" t="s">
        <v>86</v>
      </c>
      <c r="B24" s="175" t="s">
        <v>87</v>
      </c>
    </row>
    <row r="25" spans="1:2" ht="24" customHeight="1" thickBot="1" x14ac:dyDescent="0.3">
      <c r="A25" s="27" t="s">
        <v>64</v>
      </c>
      <c r="B25" s="29" t="s">
        <v>88</v>
      </c>
    </row>
    <row r="26" spans="1:2" ht="24" customHeight="1" x14ac:dyDescent="0.25">
      <c r="A26" s="173"/>
      <c r="B26" s="174"/>
    </row>
    <row r="27" spans="1:2" ht="15" thickBot="1" x14ac:dyDescent="0.3"/>
    <row r="28" spans="1:2" s="176" customFormat="1" ht="16.5" thickBot="1" x14ac:dyDescent="0.3">
      <c r="A28" s="33" t="s">
        <v>89</v>
      </c>
      <c r="B28" s="214"/>
    </row>
    <row r="29" spans="1:2" s="176" customFormat="1" ht="24.75" customHeight="1" thickBot="1" x14ac:dyDescent="0.3">
      <c r="A29" s="34" t="s">
        <v>63</v>
      </c>
      <c r="B29" s="35" t="s">
        <v>57</v>
      </c>
    </row>
    <row r="30" spans="1:2" s="176" customFormat="1" ht="20.25" customHeight="1" thickBot="1" x14ac:dyDescent="0.3">
      <c r="A30" s="31"/>
      <c r="B30" s="32" t="s">
        <v>58</v>
      </c>
    </row>
    <row r="31" spans="1:2" s="257" customFormat="1" ht="60.75" customHeight="1" x14ac:dyDescent="0.25">
      <c r="A31" s="258" t="s">
        <v>118</v>
      </c>
      <c r="B31" s="259" t="s">
        <v>119</v>
      </c>
    </row>
    <row r="32" spans="1:2" s="270" customFormat="1" ht="33.75" customHeight="1" x14ac:dyDescent="0.25">
      <c r="A32" s="269" t="s">
        <v>62</v>
      </c>
      <c r="B32" s="267" t="s">
        <v>127</v>
      </c>
    </row>
    <row r="33" spans="1:2" ht="52.5" customHeight="1" x14ac:dyDescent="0.25">
      <c r="A33" s="23" t="s">
        <v>61</v>
      </c>
      <c r="B33" s="24" t="s">
        <v>104</v>
      </c>
    </row>
    <row r="34" spans="1:2" ht="72" x14ac:dyDescent="0.25">
      <c r="A34" s="265" t="s">
        <v>121</v>
      </c>
      <c r="B34" s="24" t="s">
        <v>103</v>
      </c>
    </row>
    <row r="35" spans="1:2" s="262" customFormat="1" ht="87" thickBot="1" x14ac:dyDescent="0.3">
      <c r="A35" s="264" t="s">
        <v>116</v>
      </c>
      <c r="B35" s="271" t="s">
        <v>128</v>
      </c>
    </row>
    <row r="37" spans="1:2" ht="15" thickBot="1" x14ac:dyDescent="0.3"/>
    <row r="38" spans="1:2" s="176" customFormat="1" ht="20.25" customHeight="1" thickBot="1" x14ac:dyDescent="0.3">
      <c r="A38" s="33" t="s">
        <v>108</v>
      </c>
      <c r="B38" s="214"/>
    </row>
    <row r="39" spans="1:2" s="176" customFormat="1" ht="21.75" customHeight="1" thickBot="1" x14ac:dyDescent="0.3">
      <c r="A39" s="34" t="s">
        <v>53</v>
      </c>
      <c r="B39" s="35" t="s">
        <v>57</v>
      </c>
    </row>
    <row r="40" spans="1:2" s="176" customFormat="1" ht="20.25" customHeight="1" x14ac:dyDescent="0.25">
      <c r="A40" s="31"/>
      <c r="B40" s="32" t="s">
        <v>58</v>
      </c>
    </row>
    <row r="41" spans="1:2" ht="52.5" customHeight="1" x14ac:dyDescent="0.25">
      <c r="A41" s="23" t="s">
        <v>98</v>
      </c>
      <c r="B41" s="268" t="s">
        <v>132</v>
      </c>
    </row>
    <row r="42" spans="1:2" ht="49.5" customHeight="1" x14ac:dyDescent="0.25">
      <c r="A42" s="23" t="s">
        <v>99</v>
      </c>
      <c r="B42" s="24" t="s">
        <v>111</v>
      </c>
    </row>
    <row r="43" spans="1:2" ht="65.25" customHeight="1" x14ac:dyDescent="0.25">
      <c r="A43" s="23" t="s">
        <v>100</v>
      </c>
      <c r="B43" s="268" t="s">
        <v>131</v>
      </c>
    </row>
    <row r="44" spans="1:2" ht="64.5" customHeight="1" thickBot="1" x14ac:dyDescent="0.3">
      <c r="A44" s="27" t="s">
        <v>101</v>
      </c>
      <c r="B44" s="25" t="s">
        <v>102</v>
      </c>
    </row>
  </sheetData>
  <sheetProtection algorithmName="SHA-512" hashValue="sOrOkSt/HlKymZio6Qt2LV6LRhbhDlqyc7BmiYyVGiINmb/12/qk8c5UEmkqCTBZsOLuuGx26VdaHwzcOMxd2g==" saltValue="nNe1d/hV4HHgsD/dhq9SUA==" spinCount="100000" sheet="1" objects="1" scenarios="1" formatCells="0" formatColumns="0" formatRows="0" insertColumns="0" insertRows="0" deleteColumns="0" deleteRows="0" sort="0" autoFilter="0" pivotTables="0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Footer>&amp;C&amp;A&amp;RStand: 10.07.2020</oddFooter>
  </headerFooter>
  <rowBreaks count="1" manualBreakCount="1">
    <brk id="3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8"/>
  <sheetViews>
    <sheetView zoomScaleNormal="100" workbookViewId="0">
      <selection activeCell="C24" sqref="C24"/>
    </sheetView>
  </sheetViews>
  <sheetFormatPr baseColWidth="10" defaultRowHeight="14.25" x14ac:dyDescent="0.2"/>
  <cols>
    <col min="1" max="1" width="38.85546875" style="36" customWidth="1"/>
    <col min="2" max="2" width="18.85546875" style="36" customWidth="1"/>
    <col min="3" max="3" width="20.42578125" style="36" customWidth="1"/>
    <col min="4" max="4" width="7.28515625" style="36" customWidth="1"/>
    <col min="5" max="5" width="17.7109375" style="36" customWidth="1"/>
    <col min="6" max="6" width="17" style="36" customWidth="1"/>
    <col min="7" max="7" width="17.85546875" style="36" customWidth="1"/>
    <col min="8" max="8" width="8.5703125" style="36" customWidth="1"/>
    <col min="9" max="9" width="2.7109375" style="36" customWidth="1"/>
    <col min="10" max="10" width="7.28515625" style="36" customWidth="1"/>
    <col min="11" max="16384" width="11.42578125" style="36"/>
  </cols>
  <sheetData>
    <row r="1" spans="1:9" s="43" customFormat="1" ht="15" x14ac:dyDescent="0.25">
      <c r="A1" s="216" t="s">
        <v>105</v>
      </c>
      <c r="B1" s="46"/>
      <c r="C1" s="47"/>
    </row>
    <row r="2" spans="1:9" ht="15" x14ac:dyDescent="0.25">
      <c r="A2" s="48" t="s">
        <v>3</v>
      </c>
      <c r="C2" s="21"/>
      <c r="D2" s="49" t="s">
        <v>55</v>
      </c>
      <c r="E2" s="20" t="s">
        <v>112</v>
      </c>
    </row>
    <row r="3" spans="1:9" ht="15" x14ac:dyDescent="0.25">
      <c r="A3" s="46"/>
      <c r="B3" s="50"/>
      <c r="C3" s="51"/>
    </row>
    <row r="4" spans="1:9" s="52" customFormat="1" ht="15.75" x14ac:dyDescent="0.2">
      <c r="A4" s="278" t="s">
        <v>54</v>
      </c>
      <c r="B4" s="278"/>
      <c r="C4" s="278"/>
      <c r="D4" s="278"/>
      <c r="E4" s="278"/>
      <c r="F4" s="278"/>
      <c r="G4" s="278"/>
      <c r="H4" s="278"/>
      <c r="I4" s="278"/>
    </row>
    <row r="6" spans="1:9" ht="15" x14ac:dyDescent="0.25">
      <c r="A6" s="50" t="s">
        <v>4</v>
      </c>
      <c r="B6" s="279"/>
      <c r="C6" s="279"/>
      <c r="D6" s="279"/>
      <c r="E6" s="53"/>
    </row>
    <row r="7" spans="1:9" ht="29.25" customHeight="1" x14ac:dyDescent="0.25">
      <c r="A7" s="50" t="s">
        <v>5</v>
      </c>
      <c r="B7" s="280"/>
      <c r="C7" s="280"/>
      <c r="D7" s="280"/>
      <c r="E7" s="54"/>
      <c r="F7" s="54"/>
      <c r="G7" s="50"/>
      <c r="H7" s="40"/>
      <c r="I7" s="40"/>
    </row>
    <row r="8" spans="1:9" ht="15" x14ac:dyDescent="0.25">
      <c r="A8" s="50" t="s">
        <v>6</v>
      </c>
      <c r="B8" s="279"/>
      <c r="C8" s="279"/>
      <c r="D8" s="279"/>
      <c r="E8" s="53"/>
      <c r="F8" s="53"/>
      <c r="G8" s="40"/>
    </row>
    <row r="10" spans="1:9" ht="15" x14ac:dyDescent="0.25">
      <c r="A10" s="50"/>
      <c r="B10" s="50" t="s">
        <v>35</v>
      </c>
      <c r="C10" s="20" t="s">
        <v>113</v>
      </c>
      <c r="D10" s="49" t="s">
        <v>36</v>
      </c>
      <c r="E10" s="20" t="s">
        <v>113</v>
      </c>
    </row>
    <row r="14" spans="1:9" x14ac:dyDescent="0.2">
      <c r="A14" s="177" t="s">
        <v>38</v>
      </c>
    </row>
    <row r="15" spans="1:9" x14ac:dyDescent="0.2">
      <c r="A15" s="178" t="s">
        <v>7</v>
      </c>
    </row>
    <row r="16" spans="1:9" x14ac:dyDescent="0.2">
      <c r="A16" s="178"/>
    </row>
    <row r="17" spans="1:6" x14ac:dyDescent="0.2">
      <c r="A17" s="178"/>
    </row>
    <row r="18" spans="1:6" ht="24" x14ac:dyDescent="0.2">
      <c r="A18" s="179" t="s">
        <v>80</v>
      </c>
      <c r="B18" s="18">
        <v>0.7</v>
      </c>
      <c r="C18" s="74"/>
      <c r="D18" s="74"/>
      <c r="E18" s="74"/>
    </row>
    <row r="19" spans="1:6" x14ac:dyDescent="0.2">
      <c r="A19" s="180"/>
      <c r="B19" s="74"/>
      <c r="C19" s="74"/>
      <c r="D19" s="74"/>
      <c r="E19" s="74"/>
    </row>
    <row r="20" spans="1:6" ht="15" thickBot="1" x14ac:dyDescent="0.25">
      <c r="A20" s="74"/>
      <c r="B20" s="74"/>
      <c r="C20" s="74"/>
      <c r="D20" s="74"/>
      <c r="E20" s="74"/>
    </row>
    <row r="21" spans="1:6" s="52" customFormat="1" ht="42.75" customHeight="1" x14ac:dyDescent="0.2">
      <c r="A21" s="181"/>
      <c r="B21" s="272" t="s">
        <v>79</v>
      </c>
      <c r="C21" s="182" t="s">
        <v>114</v>
      </c>
      <c r="D21" s="55"/>
      <c r="E21" s="55"/>
    </row>
    <row r="22" spans="1:6" s="52" customFormat="1" ht="29.25" customHeight="1" thickBot="1" x14ac:dyDescent="0.25">
      <c r="A22" s="183"/>
      <c r="B22" s="62" t="s">
        <v>42</v>
      </c>
      <c r="C22" s="184" t="s">
        <v>92</v>
      </c>
      <c r="D22" s="55"/>
      <c r="E22" s="55"/>
    </row>
    <row r="23" spans="1:6" s="52" customFormat="1" x14ac:dyDescent="0.2">
      <c r="A23" s="181" t="s">
        <v>23</v>
      </c>
      <c r="B23" s="19"/>
      <c r="C23" s="189">
        <f>'1. Investitionen'!J62</f>
        <v>0</v>
      </c>
      <c r="D23" s="55"/>
      <c r="E23" s="55"/>
    </row>
    <row r="24" spans="1:6" s="52" customFormat="1" x14ac:dyDescent="0.2">
      <c r="A24" s="185" t="s">
        <v>77</v>
      </c>
      <c r="B24" s="12"/>
      <c r="C24" s="190">
        <f>'2. Sachausgaben u. Leist. Dritt'!I73</f>
        <v>0</v>
      </c>
      <c r="D24" s="55"/>
      <c r="E24" s="55"/>
    </row>
    <row r="25" spans="1:6" s="52" customFormat="1" ht="15" thickBot="1" x14ac:dyDescent="0.25">
      <c r="A25" s="186" t="s">
        <v>78</v>
      </c>
      <c r="B25" s="13"/>
      <c r="C25" s="191">
        <f>'3. zus. Personal'!F74</f>
        <v>0</v>
      </c>
      <c r="D25" s="55"/>
      <c r="E25" s="55"/>
    </row>
    <row r="26" spans="1:6" s="52" customFormat="1" x14ac:dyDescent="0.2">
      <c r="A26" s="187" t="s">
        <v>30</v>
      </c>
      <c r="B26" s="88">
        <f>SUM(B23:B25)</f>
        <v>0</v>
      </c>
      <c r="C26" s="155">
        <f>SUM(C23:C25)</f>
        <v>0</v>
      </c>
      <c r="D26" s="55"/>
      <c r="E26" s="55"/>
    </row>
    <row r="27" spans="1:6" s="52" customFormat="1" ht="15" thickBot="1" x14ac:dyDescent="0.25">
      <c r="A27" s="188" t="s">
        <v>29</v>
      </c>
      <c r="B27" s="89">
        <f>B26*$B$18</f>
        <v>0</v>
      </c>
      <c r="C27" s="156">
        <f t="shared" ref="C27" si="0">C26*$B$18</f>
        <v>0</v>
      </c>
      <c r="D27" s="55"/>
      <c r="E27" s="55"/>
    </row>
    <row r="28" spans="1:6" s="52" customFormat="1" x14ac:dyDescent="0.2">
      <c r="A28" s="73"/>
      <c r="B28" s="73"/>
      <c r="C28" s="73"/>
      <c r="D28" s="73"/>
      <c r="E28" s="73"/>
      <c r="F28" s="55"/>
    </row>
    <row r="29" spans="1:6" x14ac:dyDescent="0.2">
      <c r="A29" s="74"/>
      <c r="B29" s="74"/>
      <c r="C29" s="74"/>
      <c r="D29" s="74"/>
      <c r="E29" s="74"/>
      <c r="F29" s="74"/>
    </row>
    <row r="30" spans="1:6" s="52" customFormat="1" ht="15" hidden="1" thickBot="1" x14ac:dyDescent="0.25">
      <c r="A30" s="281" t="s">
        <v>43</v>
      </c>
      <c r="B30" s="282"/>
      <c r="C30" s="282"/>
      <c r="D30" s="282"/>
      <c r="E30" s="283"/>
      <c r="F30" s="55"/>
    </row>
    <row r="31" spans="1:6" s="52" customFormat="1" ht="15" hidden="1" thickBot="1" x14ac:dyDescent="0.25">
      <c r="A31" s="59"/>
      <c r="B31" s="284" t="s">
        <v>31</v>
      </c>
      <c r="C31" s="285"/>
      <c r="D31" s="285"/>
      <c r="E31" s="60"/>
      <c r="F31" s="55"/>
    </row>
    <row r="32" spans="1:6" s="52" customFormat="1" hidden="1" x14ac:dyDescent="0.2">
      <c r="A32" s="61" t="s">
        <v>32</v>
      </c>
      <c r="B32" s="15" t="e">
        <f>#REF!</f>
        <v>#REF!</v>
      </c>
      <c r="C32" s="16" t="e">
        <f>#REF!</f>
        <v>#REF!</v>
      </c>
      <c r="D32" s="14" t="e">
        <f>#REF!</f>
        <v>#REF!</v>
      </c>
      <c r="E32" s="11" t="s">
        <v>2</v>
      </c>
      <c r="F32" s="10" t="s">
        <v>2</v>
      </c>
    </row>
    <row r="33" spans="1:6" s="52" customFormat="1" ht="60.75" hidden="1" thickBot="1" x14ac:dyDescent="0.25">
      <c r="A33" s="75" t="s">
        <v>44</v>
      </c>
      <c r="B33" s="76" t="s">
        <v>19</v>
      </c>
      <c r="C33" s="62" t="s">
        <v>20</v>
      </c>
      <c r="D33" s="63" t="s">
        <v>21</v>
      </c>
      <c r="E33" s="64" t="s">
        <v>40</v>
      </c>
      <c r="F33" s="77" t="s">
        <v>45</v>
      </c>
    </row>
    <row r="34" spans="1:6" s="52" customFormat="1" hidden="1" x14ac:dyDescent="0.2">
      <c r="A34" s="78" t="s">
        <v>24</v>
      </c>
      <c r="B34" s="19">
        <v>3135</v>
      </c>
      <c r="C34" s="19">
        <v>52160</v>
      </c>
      <c r="D34" s="19">
        <v>6420</v>
      </c>
      <c r="E34" s="71">
        <f>SUM(B34:D34)</f>
        <v>61715</v>
      </c>
      <c r="F34" s="71" t="e">
        <f>#REF!-E34</f>
        <v>#REF!</v>
      </c>
    </row>
    <row r="35" spans="1:6" s="52" customFormat="1" hidden="1" x14ac:dyDescent="0.2">
      <c r="A35" s="65" t="s">
        <v>25</v>
      </c>
      <c r="B35" s="12">
        <v>2944</v>
      </c>
      <c r="C35" s="12">
        <v>8442</v>
      </c>
      <c r="D35" s="12">
        <v>2160</v>
      </c>
      <c r="E35" s="66">
        <f>SUM(B35:D35)</f>
        <v>13546</v>
      </c>
      <c r="F35" s="66" t="e">
        <f>#REF!-E35</f>
        <v>#REF!</v>
      </c>
    </row>
    <row r="36" spans="1:6" s="52" customFormat="1" hidden="1" x14ac:dyDescent="0.2">
      <c r="A36" s="65" t="s">
        <v>22</v>
      </c>
      <c r="B36" s="12">
        <v>3979</v>
      </c>
      <c r="C36" s="12">
        <v>5062</v>
      </c>
      <c r="D36" s="12">
        <v>78</v>
      </c>
      <c r="E36" s="66">
        <f>SUM(B36:D36)</f>
        <v>9119</v>
      </c>
      <c r="F36" s="66" t="e">
        <f>#REF!-E36</f>
        <v>#REF!</v>
      </c>
    </row>
    <row r="37" spans="1:6" s="52" customFormat="1" ht="15" hidden="1" thickBot="1" x14ac:dyDescent="0.25">
      <c r="A37" s="79" t="s">
        <v>23</v>
      </c>
      <c r="B37" s="13">
        <v>129</v>
      </c>
      <c r="C37" s="13">
        <v>1057</v>
      </c>
      <c r="D37" s="13">
        <v>78</v>
      </c>
      <c r="E37" s="80">
        <f>SUM(B37:D37)</f>
        <v>1264</v>
      </c>
      <c r="F37" s="80" t="e">
        <f>#REF!-E37</f>
        <v>#REF!</v>
      </c>
    </row>
    <row r="38" spans="1:6" s="52" customFormat="1" hidden="1" x14ac:dyDescent="0.2">
      <c r="A38" s="67" t="s">
        <v>30</v>
      </c>
      <c r="B38" s="68">
        <f>SUM(B34:B37)</f>
        <v>10187</v>
      </c>
      <c r="C38" s="69">
        <f>SUM(C34:C37)</f>
        <v>66721</v>
      </c>
      <c r="D38" s="70">
        <f>SUM(D34:D37)</f>
        <v>8736</v>
      </c>
      <c r="E38" s="71">
        <f>SUM(B38:D38)</f>
        <v>85644</v>
      </c>
      <c r="F38" s="71" t="e">
        <f>#REF!-E38</f>
        <v>#REF!</v>
      </c>
    </row>
    <row r="39" spans="1:6" s="52" customFormat="1" ht="15" hidden="1" thickBot="1" x14ac:dyDescent="0.25">
      <c r="A39" s="72" t="s">
        <v>29</v>
      </c>
      <c r="B39" s="81" t="e">
        <f>IF((B38*B32)&lt;10000.01,B38*B32,10000)</f>
        <v>#REF!</v>
      </c>
      <c r="C39" s="56" t="e">
        <f>IF(((C38*C32)+D39)&lt;120000.01,(C38*C32),120000-#REF!)</f>
        <v>#REF!</v>
      </c>
      <c r="D39" s="57" t="e">
        <f>IF((D38*D32)&lt;10000.01,D38*D32,10000)</f>
        <v>#REF!</v>
      </c>
      <c r="E39" s="58" t="e">
        <f>IF(SUM(B39:D39)&lt;130000.01,SUM(B39:D39),130000)</f>
        <v>#REF!</v>
      </c>
      <c r="F39" s="58" t="e">
        <f>#REF!-E39</f>
        <v>#REF!</v>
      </c>
    </row>
    <row r="40" spans="1:6" ht="15" hidden="1" thickBot="1" x14ac:dyDescent="0.25">
      <c r="A40" s="82" t="s">
        <v>39</v>
      </c>
      <c r="B40" s="83" t="e">
        <f>B27-B39</f>
        <v>#REF!</v>
      </c>
      <c r="C40" s="84" t="e">
        <f>C27-C39</f>
        <v>#REF!</v>
      </c>
      <c r="D40" s="85" t="e">
        <f>#REF!-D39</f>
        <v>#REF!</v>
      </c>
      <c r="E40" s="86" t="e">
        <f>#REF!-E39</f>
        <v>#REF!</v>
      </c>
      <c r="F40" s="86" t="e">
        <f>E28-E40</f>
        <v>#REF!</v>
      </c>
    </row>
    <row r="41" spans="1:6" x14ac:dyDescent="0.2">
      <c r="A41" s="74"/>
      <c r="B41" s="74"/>
      <c r="C41" s="74"/>
      <c r="D41" s="74"/>
      <c r="E41" s="74"/>
    </row>
    <row r="42" spans="1:6" x14ac:dyDescent="0.2">
      <c r="A42" s="74"/>
      <c r="B42" s="74"/>
      <c r="C42" s="74"/>
      <c r="D42" s="74"/>
      <c r="E42" s="74"/>
    </row>
    <row r="43" spans="1:6" x14ac:dyDescent="0.2">
      <c r="A43" s="74"/>
      <c r="B43" s="74"/>
      <c r="C43" s="74"/>
      <c r="D43" s="74"/>
      <c r="E43" s="74"/>
    </row>
    <row r="44" spans="1:6" x14ac:dyDescent="0.2">
      <c r="A44" s="74"/>
      <c r="B44" s="74"/>
      <c r="C44" s="74"/>
      <c r="D44" s="74"/>
      <c r="E44" s="74"/>
    </row>
    <row r="45" spans="1:6" x14ac:dyDescent="0.2">
      <c r="A45" s="74"/>
      <c r="B45" s="74"/>
      <c r="C45" s="74"/>
      <c r="D45" s="74"/>
      <c r="E45" s="74"/>
    </row>
    <row r="46" spans="1:6" x14ac:dyDescent="0.2">
      <c r="A46" s="74"/>
      <c r="B46" s="74"/>
      <c r="C46" s="74"/>
      <c r="D46" s="74"/>
      <c r="E46" s="74"/>
    </row>
    <row r="47" spans="1:6" x14ac:dyDescent="0.2">
      <c r="A47" s="74"/>
      <c r="B47" s="74"/>
      <c r="C47" s="74"/>
      <c r="D47" s="74"/>
      <c r="E47" s="74"/>
    </row>
    <row r="48" spans="1:6" x14ac:dyDescent="0.2">
      <c r="A48" s="74"/>
      <c r="B48" s="74"/>
      <c r="C48" s="74"/>
      <c r="D48" s="74"/>
      <c r="E48" s="74"/>
    </row>
    <row r="49" spans="1:5" x14ac:dyDescent="0.2">
      <c r="A49" s="74"/>
      <c r="B49" s="74"/>
      <c r="C49" s="74"/>
      <c r="D49" s="74"/>
      <c r="E49" s="74"/>
    </row>
    <row r="50" spans="1:5" x14ac:dyDescent="0.2">
      <c r="A50" s="74"/>
      <c r="B50" s="74"/>
      <c r="C50" s="74"/>
      <c r="D50" s="74"/>
      <c r="E50" s="74"/>
    </row>
    <row r="51" spans="1:5" x14ac:dyDescent="0.2">
      <c r="A51" s="74"/>
      <c r="B51" s="74"/>
      <c r="C51" s="74"/>
      <c r="D51" s="74"/>
      <c r="E51" s="74"/>
    </row>
    <row r="71" spans="1:10" x14ac:dyDescent="0.2">
      <c r="A71" s="36" t="s">
        <v>11</v>
      </c>
      <c r="D71" s="47"/>
      <c r="E71" s="47"/>
      <c r="F71" s="47"/>
      <c r="G71" s="47"/>
      <c r="H71" s="47"/>
      <c r="I71" s="47"/>
      <c r="J71" s="47"/>
    </row>
    <row r="72" spans="1:10" x14ac:dyDescent="0.2">
      <c r="A72" s="47"/>
      <c r="D72" s="47"/>
      <c r="E72" s="47"/>
      <c r="F72" s="47"/>
      <c r="G72" s="47"/>
      <c r="H72" s="47"/>
      <c r="I72" s="47"/>
      <c r="J72" s="47"/>
    </row>
    <row r="73" spans="1:10" x14ac:dyDescent="0.2">
      <c r="A73" s="87" t="s">
        <v>12</v>
      </c>
      <c r="B73" s="277"/>
      <c r="C73" s="277"/>
      <c r="D73" s="277"/>
      <c r="E73" s="277"/>
      <c r="F73" s="277"/>
      <c r="G73" s="277"/>
      <c r="H73" s="277"/>
      <c r="I73" s="277"/>
      <c r="J73" s="47"/>
    </row>
    <row r="74" spans="1:10" x14ac:dyDescent="0.2">
      <c r="A74" s="87" t="s">
        <v>13</v>
      </c>
      <c r="B74" s="277"/>
      <c r="C74" s="277"/>
      <c r="D74" s="277"/>
      <c r="E74" s="277"/>
      <c r="F74" s="277"/>
      <c r="G74" s="277"/>
      <c r="H74" s="277"/>
      <c r="I74" s="277"/>
      <c r="J74" s="47"/>
    </row>
    <row r="75" spans="1:10" x14ac:dyDescent="0.2">
      <c r="A75" s="87" t="s">
        <v>14</v>
      </c>
      <c r="B75" s="277"/>
      <c r="C75" s="277"/>
      <c r="D75" s="277"/>
      <c r="E75" s="277"/>
      <c r="F75" s="277"/>
      <c r="G75" s="277"/>
      <c r="H75" s="277"/>
      <c r="I75" s="277"/>
      <c r="J75" s="47"/>
    </row>
    <row r="76" spans="1:10" x14ac:dyDescent="0.2">
      <c r="A76" s="87" t="s">
        <v>15</v>
      </c>
      <c r="B76" s="277"/>
      <c r="C76" s="277"/>
      <c r="D76" s="277"/>
      <c r="E76" s="277"/>
      <c r="F76" s="277"/>
      <c r="G76" s="277"/>
      <c r="H76" s="277"/>
      <c r="I76" s="277"/>
      <c r="J76" s="277"/>
    </row>
    <row r="77" spans="1:10" x14ac:dyDescent="0.2">
      <c r="A77" s="87" t="s">
        <v>16</v>
      </c>
      <c r="B77" s="277"/>
      <c r="C77" s="277"/>
      <c r="D77" s="277"/>
      <c r="E77" s="277"/>
      <c r="F77" s="277"/>
      <c r="G77" s="277"/>
      <c r="H77" s="277"/>
      <c r="I77" s="277"/>
      <c r="J77" s="277"/>
    </row>
    <row r="78" spans="1:10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</row>
  </sheetData>
  <sheetProtection algorithmName="SHA-512" hashValue="68V0wlJFcOeX/oeqW2vRLnkUDoeukPWH3Kdyu4TCDHv2oGor7EN/q58T94ZUQDY+DZmSzgvCwfRO/ru1PilcLA==" saltValue="WQ/fOdQ8YhXdEEwo0arGVg==" spinCount="100000" sheet="1" formatCells="0" formatColumns="0" formatRows="0" insertColumns="0" insertRows="0" deleteColumns="0" deleteRows="0" sort="0" autoFilter="0"/>
  <mergeCells count="11">
    <mergeCell ref="B77:J77"/>
    <mergeCell ref="B73:I73"/>
    <mergeCell ref="B74:I74"/>
    <mergeCell ref="B76:J76"/>
    <mergeCell ref="A4:I4"/>
    <mergeCell ref="B6:D6"/>
    <mergeCell ref="B7:D7"/>
    <mergeCell ref="B8:D8"/>
    <mergeCell ref="B75:I75"/>
    <mergeCell ref="A30:E30"/>
    <mergeCell ref="B31:D31"/>
  </mergeCells>
  <conditionalFormatting sqref="C23:C27">
    <cfRule type="expression" dxfId="1" priority="1">
      <formula>C23&gt;B23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&amp;C&amp;A&amp;RStand: 10.07.2020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opLeftCell="A10" zoomScale="145" zoomScaleNormal="145" workbookViewId="0">
      <selection activeCell="G13" sqref="G13"/>
    </sheetView>
  </sheetViews>
  <sheetFormatPr baseColWidth="10" defaultRowHeight="14.25" x14ac:dyDescent="0.2"/>
  <cols>
    <col min="1" max="1" width="3.42578125" style="52" customWidth="1"/>
    <col min="2" max="2" width="9.28515625" style="52" customWidth="1"/>
    <col min="3" max="3" width="20.85546875" style="52" customWidth="1"/>
    <col min="4" max="4" width="8.7109375" style="52" customWidth="1"/>
    <col min="5" max="5" width="9.5703125" style="52" customWidth="1"/>
    <col min="6" max="6" width="10.42578125" style="52" customWidth="1"/>
    <col min="7" max="7" width="10.5703125" style="52" customWidth="1"/>
    <col min="8" max="8" width="7.7109375" style="52" customWidth="1"/>
    <col min="9" max="9" width="10.140625" style="52" customWidth="1"/>
    <col min="10" max="10" width="10.7109375" style="52" customWidth="1"/>
    <col min="11" max="11" width="9.42578125" style="52" customWidth="1"/>
    <col min="12" max="12" width="14.85546875" style="52" customWidth="1"/>
    <col min="13" max="13" width="8.140625" style="52" customWidth="1"/>
    <col min="14" max="16384" width="11.42578125" style="52"/>
  </cols>
  <sheetData>
    <row r="1" spans="1:14" s="43" customFormat="1" x14ac:dyDescent="0.2">
      <c r="A1" s="216" t="s">
        <v>106</v>
      </c>
      <c r="B1" s="47"/>
    </row>
    <row r="2" spans="1:14" ht="22.5" customHeight="1" x14ac:dyDescent="0.2">
      <c r="A2" s="288" t="s">
        <v>41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45"/>
      <c r="M2" s="45"/>
      <c r="N2" s="45"/>
    </row>
    <row r="3" spans="1:14" s="36" customFormat="1" ht="15.75" x14ac:dyDescent="0.25">
      <c r="A3" s="1"/>
      <c r="B3" s="110"/>
      <c r="C3" s="111"/>
      <c r="D3" s="112"/>
      <c r="E3" s="112"/>
      <c r="F3" s="2"/>
      <c r="G3" s="2"/>
      <c r="H3" s="17"/>
      <c r="I3" s="8" t="s">
        <v>38</v>
      </c>
      <c r="J3" s="9"/>
      <c r="K3" s="9"/>
      <c r="L3" s="17"/>
      <c r="M3" s="17"/>
      <c r="N3" s="17"/>
    </row>
    <row r="4" spans="1:14" ht="15.75" x14ac:dyDescent="0.2">
      <c r="A4" s="287" t="s">
        <v>0</v>
      </c>
      <c r="B4" s="287"/>
      <c r="C4" s="287"/>
      <c r="D4" s="287"/>
      <c r="E4" s="287"/>
      <c r="F4" s="287"/>
      <c r="G4" s="287"/>
      <c r="H4" s="287"/>
      <c r="I4" s="154"/>
      <c r="J4" s="45"/>
      <c r="K4" s="45"/>
      <c r="L4" s="45"/>
      <c r="M4" s="45"/>
      <c r="N4" s="45"/>
    </row>
    <row r="5" spans="1:14" s="36" customFormat="1" ht="15.75" x14ac:dyDescent="0.25">
      <c r="A5" s="1"/>
      <c r="B5" s="110"/>
      <c r="C5" s="111"/>
      <c r="D5" s="112"/>
      <c r="E5" s="112"/>
      <c r="F5" s="2"/>
      <c r="G5" s="2"/>
      <c r="H5" s="17"/>
      <c r="I5" s="17"/>
      <c r="J5" s="45"/>
      <c r="K5" s="45"/>
      <c r="L5" s="17"/>
      <c r="M5" s="17"/>
      <c r="N5" s="17"/>
    </row>
    <row r="6" spans="1:14" s="36" customFormat="1" ht="15.75" x14ac:dyDescent="0.25">
      <c r="A6" s="6" t="s">
        <v>4</v>
      </c>
      <c r="B6" s="17"/>
      <c r="D6" s="291">
        <f>Gesamtübersicht!B6</f>
        <v>0</v>
      </c>
      <c r="E6" s="292"/>
      <c r="F6" s="293"/>
      <c r="G6" s="45"/>
      <c r="H6" s="4"/>
      <c r="I6" s="4"/>
      <c r="J6" s="7" t="s">
        <v>10</v>
      </c>
      <c r="K6" s="263">
        <f>Gesamtübersicht!$C$2</f>
        <v>0</v>
      </c>
      <c r="L6" s="17"/>
    </row>
    <row r="7" spans="1:14" s="36" customFormat="1" ht="15.75" x14ac:dyDescent="0.25">
      <c r="A7" s="6" t="s">
        <v>5</v>
      </c>
      <c r="B7" s="17"/>
      <c r="D7" s="291">
        <f>Gesamtübersicht!B7</f>
        <v>0</v>
      </c>
      <c r="E7" s="292"/>
      <c r="F7" s="293"/>
      <c r="G7" s="45"/>
      <c r="H7" s="5"/>
      <c r="I7" s="5"/>
      <c r="J7" s="5"/>
      <c r="K7" s="3"/>
      <c r="L7" s="17"/>
    </row>
    <row r="8" spans="1:14" s="36" customFormat="1" ht="15.75" x14ac:dyDescent="0.25">
      <c r="A8" s="6" t="s">
        <v>6</v>
      </c>
      <c r="B8" s="17"/>
      <c r="D8" s="291">
        <f>Gesamtübersicht!B8</f>
        <v>0</v>
      </c>
      <c r="E8" s="292"/>
      <c r="F8" s="293"/>
      <c r="G8" s="45"/>
      <c r="H8" s="4"/>
      <c r="I8" s="4"/>
      <c r="J8" s="4"/>
      <c r="K8" s="116"/>
      <c r="L8" s="17"/>
    </row>
    <row r="9" spans="1:14" s="36" customFormat="1" ht="16.5" thickBot="1" x14ac:dyDescent="0.3">
      <c r="A9" s="1"/>
      <c r="B9" s="110"/>
      <c r="C9" s="111"/>
      <c r="D9" s="112"/>
      <c r="E9" s="112"/>
      <c r="F9" s="112"/>
      <c r="G9" s="2"/>
      <c r="H9" s="2"/>
      <c r="I9" s="2"/>
      <c r="J9" s="17"/>
      <c r="K9" s="45"/>
      <c r="L9" s="52"/>
    </row>
    <row r="10" spans="1:14" s="222" customFormat="1" ht="68.25" customHeight="1" x14ac:dyDescent="0.2">
      <c r="A10" s="121" t="s">
        <v>1</v>
      </c>
      <c r="B10" s="152" t="s">
        <v>46</v>
      </c>
      <c r="C10" s="122" t="s">
        <v>67</v>
      </c>
      <c r="D10" s="122" t="s">
        <v>69</v>
      </c>
      <c r="E10" s="122" t="s">
        <v>51</v>
      </c>
      <c r="F10" s="122" t="s">
        <v>9</v>
      </c>
      <c r="G10" s="122" t="s">
        <v>82</v>
      </c>
      <c r="H10" s="122" t="s">
        <v>123</v>
      </c>
      <c r="I10" s="157" t="s">
        <v>115</v>
      </c>
      <c r="J10" s="163" t="s">
        <v>116</v>
      </c>
      <c r="K10" s="128" t="s">
        <v>48</v>
      </c>
      <c r="L10" s="289" t="s">
        <v>8</v>
      </c>
    </row>
    <row r="11" spans="1:14" s="223" customFormat="1" ht="15.75" customHeight="1" thickBot="1" x14ac:dyDescent="0.25">
      <c r="A11" s="123"/>
      <c r="B11" s="153"/>
      <c r="C11" s="129"/>
      <c r="D11" s="129"/>
      <c r="E11" s="129"/>
      <c r="F11" s="129"/>
      <c r="G11" s="130" t="s">
        <v>52</v>
      </c>
      <c r="H11" s="130" t="s">
        <v>50</v>
      </c>
      <c r="I11" s="158" t="s">
        <v>50</v>
      </c>
      <c r="J11" s="162" t="s">
        <v>52</v>
      </c>
      <c r="K11" s="148"/>
      <c r="L11" s="290"/>
    </row>
    <row r="12" spans="1:14" s="223" customFormat="1" ht="14.25" customHeight="1" x14ac:dyDescent="0.2">
      <c r="A12" s="224"/>
      <c r="B12" s="225"/>
      <c r="C12" s="226"/>
      <c r="D12" s="219"/>
      <c r="E12" s="219"/>
      <c r="F12" s="131"/>
      <c r="G12" s="132"/>
      <c r="H12" s="133"/>
      <c r="I12" s="159"/>
      <c r="J12" s="164">
        <f t="shared" ref="J12:J61" si="0">($G12-($G12*$I12))+(($G12-($G12*$I12))*$H12)</f>
        <v>0</v>
      </c>
      <c r="K12" s="149"/>
      <c r="L12" s="227"/>
    </row>
    <row r="13" spans="1:14" s="223" customFormat="1" ht="14.25" customHeight="1" x14ac:dyDescent="0.2">
      <c r="A13" s="228"/>
      <c r="B13" s="229"/>
      <c r="C13" s="230"/>
      <c r="D13" s="220"/>
      <c r="E13" s="220"/>
      <c r="F13" s="136"/>
      <c r="G13" s="137"/>
      <c r="H13" s="138"/>
      <c r="I13" s="160"/>
      <c r="J13" s="165">
        <f>($G13-($G13*$I13))+(($G13-($G13*$I13))*$H13)</f>
        <v>0</v>
      </c>
      <c r="K13" s="150"/>
      <c r="L13" s="231"/>
    </row>
    <row r="14" spans="1:14" s="223" customFormat="1" ht="14.25" customHeight="1" x14ac:dyDescent="0.2">
      <c r="A14" s="228"/>
      <c r="B14" s="229"/>
      <c r="C14" s="230"/>
      <c r="D14" s="220"/>
      <c r="E14" s="220"/>
      <c r="F14" s="136"/>
      <c r="G14" s="137"/>
      <c r="H14" s="138"/>
      <c r="I14" s="160"/>
      <c r="J14" s="169">
        <f t="shared" si="0"/>
        <v>0</v>
      </c>
      <c r="K14" s="150"/>
      <c r="L14" s="231"/>
    </row>
    <row r="15" spans="1:14" s="223" customFormat="1" ht="14.25" customHeight="1" x14ac:dyDescent="0.2">
      <c r="A15" s="228"/>
      <c r="B15" s="229"/>
      <c r="C15" s="230"/>
      <c r="D15" s="220"/>
      <c r="E15" s="220"/>
      <c r="F15" s="136"/>
      <c r="G15" s="137"/>
      <c r="H15" s="138"/>
      <c r="I15" s="160"/>
      <c r="J15" s="169">
        <f t="shared" si="0"/>
        <v>0</v>
      </c>
      <c r="K15" s="150"/>
      <c r="L15" s="231"/>
    </row>
    <row r="16" spans="1:14" s="223" customFormat="1" ht="14.25" customHeight="1" x14ac:dyDescent="0.2">
      <c r="A16" s="232"/>
      <c r="B16" s="233"/>
      <c r="C16" s="234"/>
      <c r="D16" s="235"/>
      <c r="E16" s="235"/>
      <c r="F16" s="236"/>
      <c r="G16" s="237"/>
      <c r="H16" s="238"/>
      <c r="I16" s="239"/>
      <c r="J16" s="165">
        <f t="shared" si="0"/>
        <v>0</v>
      </c>
      <c r="K16" s="150"/>
      <c r="L16" s="240"/>
    </row>
    <row r="17" spans="1:12" s="223" customFormat="1" ht="14.25" customHeight="1" x14ac:dyDescent="0.2">
      <c r="A17" s="228"/>
      <c r="B17" s="229"/>
      <c r="C17" s="230"/>
      <c r="D17" s="220"/>
      <c r="E17" s="220"/>
      <c r="F17" s="136"/>
      <c r="G17" s="137"/>
      <c r="H17" s="138"/>
      <c r="I17" s="160"/>
      <c r="J17" s="165">
        <f t="shared" si="0"/>
        <v>0</v>
      </c>
      <c r="K17" s="150"/>
      <c r="L17" s="231"/>
    </row>
    <row r="18" spans="1:12" s="223" customFormat="1" ht="14.25" customHeight="1" x14ac:dyDescent="0.2">
      <c r="A18" s="228"/>
      <c r="B18" s="229"/>
      <c r="C18" s="230"/>
      <c r="D18" s="220"/>
      <c r="E18" s="220"/>
      <c r="F18" s="136"/>
      <c r="G18" s="137"/>
      <c r="H18" s="138"/>
      <c r="I18" s="160"/>
      <c r="J18" s="165">
        <f t="shared" si="0"/>
        <v>0</v>
      </c>
      <c r="K18" s="150"/>
      <c r="L18" s="231"/>
    </row>
    <row r="19" spans="1:12" s="223" customFormat="1" ht="13.5" customHeight="1" x14ac:dyDescent="0.2">
      <c r="A19" s="228"/>
      <c r="B19" s="229"/>
      <c r="C19" s="230"/>
      <c r="D19" s="220"/>
      <c r="E19" s="220"/>
      <c r="F19" s="136"/>
      <c r="G19" s="137"/>
      <c r="H19" s="138"/>
      <c r="I19" s="160"/>
      <c r="J19" s="165">
        <f t="shared" si="0"/>
        <v>0</v>
      </c>
      <c r="K19" s="150"/>
      <c r="L19" s="125"/>
    </row>
    <row r="20" spans="1:12" s="223" customFormat="1" ht="13.5" customHeight="1" x14ac:dyDescent="0.2">
      <c r="A20" s="228"/>
      <c r="B20" s="229"/>
      <c r="C20" s="230"/>
      <c r="D20" s="220"/>
      <c r="E20" s="220"/>
      <c r="F20" s="136"/>
      <c r="G20" s="137"/>
      <c r="H20" s="138"/>
      <c r="I20" s="160"/>
      <c r="J20" s="165">
        <f t="shared" si="0"/>
        <v>0</v>
      </c>
      <c r="K20" s="150"/>
      <c r="L20" s="125"/>
    </row>
    <row r="21" spans="1:12" s="223" customFormat="1" ht="13.5" customHeight="1" x14ac:dyDescent="0.2">
      <c r="A21" s="228"/>
      <c r="B21" s="229"/>
      <c r="C21" s="230"/>
      <c r="D21" s="220"/>
      <c r="E21" s="220"/>
      <c r="F21" s="136"/>
      <c r="G21" s="137"/>
      <c r="H21" s="138"/>
      <c r="I21" s="160"/>
      <c r="J21" s="165">
        <f t="shared" si="0"/>
        <v>0</v>
      </c>
      <c r="K21" s="150"/>
      <c r="L21" s="125"/>
    </row>
    <row r="22" spans="1:12" s="223" customFormat="1" ht="13.5" customHeight="1" x14ac:dyDescent="0.2">
      <c r="A22" s="228"/>
      <c r="B22" s="229"/>
      <c r="C22" s="230"/>
      <c r="D22" s="220"/>
      <c r="E22" s="220"/>
      <c r="F22" s="136"/>
      <c r="G22" s="137"/>
      <c r="H22" s="138"/>
      <c r="I22" s="160"/>
      <c r="J22" s="165">
        <f t="shared" si="0"/>
        <v>0</v>
      </c>
      <c r="K22" s="150"/>
      <c r="L22" s="125"/>
    </row>
    <row r="23" spans="1:12" s="223" customFormat="1" ht="13.5" customHeight="1" x14ac:dyDescent="0.2">
      <c r="A23" s="228"/>
      <c r="B23" s="229"/>
      <c r="C23" s="230"/>
      <c r="D23" s="220"/>
      <c r="E23" s="220"/>
      <c r="F23" s="136"/>
      <c r="G23" s="137"/>
      <c r="H23" s="138"/>
      <c r="I23" s="160"/>
      <c r="J23" s="165">
        <f t="shared" si="0"/>
        <v>0</v>
      </c>
      <c r="K23" s="150"/>
      <c r="L23" s="125"/>
    </row>
    <row r="24" spans="1:12" s="223" customFormat="1" ht="13.5" customHeight="1" x14ac:dyDescent="0.2">
      <c r="A24" s="228"/>
      <c r="B24" s="229"/>
      <c r="C24" s="230"/>
      <c r="D24" s="220"/>
      <c r="E24" s="220"/>
      <c r="F24" s="136"/>
      <c r="G24" s="137"/>
      <c r="H24" s="138"/>
      <c r="I24" s="160"/>
      <c r="J24" s="165">
        <f t="shared" si="0"/>
        <v>0</v>
      </c>
      <c r="K24" s="150"/>
      <c r="L24" s="125"/>
    </row>
    <row r="25" spans="1:12" s="223" customFormat="1" ht="13.5" customHeight="1" x14ac:dyDescent="0.2">
      <c r="A25" s="228"/>
      <c r="B25" s="229"/>
      <c r="C25" s="230"/>
      <c r="D25" s="220"/>
      <c r="E25" s="220"/>
      <c r="F25" s="136"/>
      <c r="G25" s="137"/>
      <c r="H25" s="138"/>
      <c r="I25" s="160"/>
      <c r="J25" s="165">
        <f t="shared" si="0"/>
        <v>0</v>
      </c>
      <c r="K25" s="150"/>
      <c r="L25" s="125"/>
    </row>
    <row r="26" spans="1:12" s="223" customFormat="1" ht="13.5" hidden="1" customHeight="1" x14ac:dyDescent="0.2">
      <c r="A26" s="228"/>
      <c r="B26" s="229"/>
      <c r="C26" s="230"/>
      <c r="D26" s="220"/>
      <c r="E26" s="220"/>
      <c r="F26" s="136"/>
      <c r="G26" s="137"/>
      <c r="H26" s="138"/>
      <c r="I26" s="160"/>
      <c r="J26" s="165">
        <f t="shared" si="0"/>
        <v>0</v>
      </c>
      <c r="K26" s="150"/>
      <c r="L26" s="125"/>
    </row>
    <row r="27" spans="1:12" s="223" customFormat="1" ht="13.5" hidden="1" customHeight="1" x14ac:dyDescent="0.2">
      <c r="A27" s="228"/>
      <c r="B27" s="229"/>
      <c r="C27" s="230"/>
      <c r="D27" s="220"/>
      <c r="E27" s="220"/>
      <c r="F27" s="136"/>
      <c r="G27" s="137"/>
      <c r="H27" s="138"/>
      <c r="I27" s="160"/>
      <c r="J27" s="165">
        <f t="shared" si="0"/>
        <v>0</v>
      </c>
      <c r="K27" s="150"/>
      <c r="L27" s="125"/>
    </row>
    <row r="28" spans="1:12" s="223" customFormat="1" ht="13.5" hidden="1" customHeight="1" x14ac:dyDescent="0.2">
      <c r="A28" s="228"/>
      <c r="B28" s="229"/>
      <c r="C28" s="230"/>
      <c r="D28" s="220"/>
      <c r="E28" s="220"/>
      <c r="F28" s="136"/>
      <c r="G28" s="137"/>
      <c r="H28" s="138"/>
      <c r="I28" s="160"/>
      <c r="J28" s="165">
        <f t="shared" si="0"/>
        <v>0</v>
      </c>
      <c r="K28" s="150"/>
      <c r="L28" s="125"/>
    </row>
    <row r="29" spans="1:12" s="223" customFormat="1" ht="13.5" hidden="1" customHeight="1" x14ac:dyDescent="0.2">
      <c r="A29" s="228"/>
      <c r="B29" s="229"/>
      <c r="C29" s="230"/>
      <c r="D29" s="220"/>
      <c r="E29" s="220"/>
      <c r="F29" s="136"/>
      <c r="G29" s="137"/>
      <c r="H29" s="138"/>
      <c r="I29" s="160"/>
      <c r="J29" s="165">
        <f t="shared" si="0"/>
        <v>0</v>
      </c>
      <c r="K29" s="150"/>
      <c r="L29" s="125"/>
    </row>
    <row r="30" spans="1:12" s="223" customFormat="1" ht="13.5" hidden="1" customHeight="1" x14ac:dyDescent="0.2">
      <c r="A30" s="228"/>
      <c r="B30" s="229"/>
      <c r="C30" s="230"/>
      <c r="D30" s="220"/>
      <c r="E30" s="220"/>
      <c r="F30" s="136"/>
      <c r="G30" s="137"/>
      <c r="H30" s="138"/>
      <c r="I30" s="160"/>
      <c r="J30" s="165">
        <f t="shared" si="0"/>
        <v>0</v>
      </c>
      <c r="K30" s="150"/>
      <c r="L30" s="125"/>
    </row>
    <row r="31" spans="1:12" s="223" customFormat="1" ht="13.5" hidden="1" customHeight="1" x14ac:dyDescent="0.2">
      <c r="A31" s="228"/>
      <c r="B31" s="229"/>
      <c r="C31" s="230"/>
      <c r="D31" s="220"/>
      <c r="E31" s="220"/>
      <c r="F31" s="136"/>
      <c r="G31" s="137"/>
      <c r="H31" s="138"/>
      <c r="I31" s="160"/>
      <c r="J31" s="165">
        <f t="shared" si="0"/>
        <v>0</v>
      </c>
      <c r="K31" s="150"/>
      <c r="L31" s="125"/>
    </row>
    <row r="32" spans="1:12" s="223" customFormat="1" ht="13.5" hidden="1" customHeight="1" x14ac:dyDescent="0.2">
      <c r="A32" s="228"/>
      <c r="B32" s="229"/>
      <c r="C32" s="230"/>
      <c r="D32" s="220"/>
      <c r="E32" s="220"/>
      <c r="F32" s="136"/>
      <c r="G32" s="137"/>
      <c r="H32" s="138"/>
      <c r="I32" s="160"/>
      <c r="J32" s="165">
        <f t="shared" si="0"/>
        <v>0</v>
      </c>
      <c r="K32" s="150"/>
      <c r="L32" s="125"/>
    </row>
    <row r="33" spans="1:12" s="223" customFormat="1" ht="13.5" hidden="1" customHeight="1" x14ac:dyDescent="0.2">
      <c r="A33" s="228"/>
      <c r="B33" s="229"/>
      <c r="C33" s="230"/>
      <c r="D33" s="220"/>
      <c r="E33" s="220"/>
      <c r="F33" s="136"/>
      <c r="G33" s="137"/>
      <c r="H33" s="138"/>
      <c r="I33" s="160"/>
      <c r="J33" s="165">
        <f t="shared" si="0"/>
        <v>0</v>
      </c>
      <c r="K33" s="150"/>
      <c r="L33" s="125"/>
    </row>
    <row r="34" spans="1:12" s="223" customFormat="1" ht="13.5" hidden="1" customHeight="1" x14ac:dyDescent="0.2">
      <c r="A34" s="228"/>
      <c r="B34" s="229"/>
      <c r="C34" s="230"/>
      <c r="D34" s="220"/>
      <c r="E34" s="220"/>
      <c r="F34" s="136"/>
      <c r="G34" s="137"/>
      <c r="H34" s="138"/>
      <c r="I34" s="160"/>
      <c r="J34" s="165">
        <f t="shared" si="0"/>
        <v>0</v>
      </c>
      <c r="K34" s="150"/>
      <c r="L34" s="125"/>
    </row>
    <row r="35" spans="1:12" s="223" customFormat="1" ht="13.5" hidden="1" customHeight="1" x14ac:dyDescent="0.2">
      <c r="A35" s="228"/>
      <c r="B35" s="229"/>
      <c r="C35" s="230"/>
      <c r="D35" s="220"/>
      <c r="E35" s="220"/>
      <c r="F35" s="136"/>
      <c r="G35" s="137"/>
      <c r="H35" s="138"/>
      <c r="I35" s="160"/>
      <c r="J35" s="165">
        <f t="shared" si="0"/>
        <v>0</v>
      </c>
      <c r="K35" s="150"/>
      <c r="L35" s="125"/>
    </row>
    <row r="36" spans="1:12" s="223" customFormat="1" ht="13.5" hidden="1" customHeight="1" x14ac:dyDescent="0.2">
      <c r="A36" s="228"/>
      <c r="B36" s="229"/>
      <c r="C36" s="230"/>
      <c r="D36" s="220"/>
      <c r="E36" s="220"/>
      <c r="F36" s="136"/>
      <c r="G36" s="137"/>
      <c r="H36" s="138"/>
      <c r="I36" s="160"/>
      <c r="J36" s="165">
        <f t="shared" si="0"/>
        <v>0</v>
      </c>
      <c r="K36" s="150"/>
      <c r="L36" s="125"/>
    </row>
    <row r="37" spans="1:12" s="223" customFormat="1" ht="13.5" hidden="1" customHeight="1" x14ac:dyDescent="0.2">
      <c r="A37" s="228"/>
      <c r="B37" s="229"/>
      <c r="C37" s="230"/>
      <c r="D37" s="220"/>
      <c r="E37" s="220"/>
      <c r="F37" s="136"/>
      <c r="G37" s="137"/>
      <c r="H37" s="138"/>
      <c r="I37" s="160"/>
      <c r="J37" s="165">
        <f t="shared" si="0"/>
        <v>0</v>
      </c>
      <c r="K37" s="150"/>
      <c r="L37" s="125"/>
    </row>
    <row r="38" spans="1:12" s="223" customFormat="1" ht="13.5" hidden="1" customHeight="1" x14ac:dyDescent="0.2">
      <c r="A38" s="228"/>
      <c r="B38" s="229"/>
      <c r="C38" s="230"/>
      <c r="D38" s="220"/>
      <c r="E38" s="220"/>
      <c r="F38" s="136"/>
      <c r="G38" s="137"/>
      <c r="H38" s="138"/>
      <c r="I38" s="160"/>
      <c r="J38" s="165">
        <f t="shared" si="0"/>
        <v>0</v>
      </c>
      <c r="K38" s="150"/>
      <c r="L38" s="125"/>
    </row>
    <row r="39" spans="1:12" s="223" customFormat="1" ht="13.5" hidden="1" customHeight="1" x14ac:dyDescent="0.2">
      <c r="A39" s="228"/>
      <c r="B39" s="229"/>
      <c r="C39" s="230"/>
      <c r="D39" s="220"/>
      <c r="E39" s="220"/>
      <c r="F39" s="136"/>
      <c r="G39" s="137"/>
      <c r="H39" s="138"/>
      <c r="I39" s="160"/>
      <c r="J39" s="165">
        <f t="shared" si="0"/>
        <v>0</v>
      </c>
      <c r="K39" s="150"/>
      <c r="L39" s="125"/>
    </row>
    <row r="40" spans="1:12" s="223" customFormat="1" ht="13.5" hidden="1" customHeight="1" x14ac:dyDescent="0.2">
      <c r="A40" s="228"/>
      <c r="B40" s="229"/>
      <c r="C40" s="230"/>
      <c r="D40" s="220"/>
      <c r="E40" s="220"/>
      <c r="F40" s="136"/>
      <c r="G40" s="137"/>
      <c r="H40" s="138"/>
      <c r="I40" s="160"/>
      <c r="J40" s="165">
        <f t="shared" si="0"/>
        <v>0</v>
      </c>
      <c r="K40" s="150"/>
      <c r="L40" s="125"/>
    </row>
    <row r="41" spans="1:12" s="223" customFormat="1" ht="13.5" hidden="1" customHeight="1" x14ac:dyDescent="0.2">
      <c r="A41" s="228"/>
      <c r="B41" s="229"/>
      <c r="C41" s="230"/>
      <c r="D41" s="220"/>
      <c r="E41" s="220"/>
      <c r="F41" s="136"/>
      <c r="G41" s="137"/>
      <c r="H41" s="138"/>
      <c r="I41" s="160"/>
      <c r="J41" s="165">
        <f t="shared" si="0"/>
        <v>0</v>
      </c>
      <c r="K41" s="150"/>
      <c r="L41" s="125"/>
    </row>
    <row r="42" spans="1:12" s="223" customFormat="1" ht="13.5" hidden="1" customHeight="1" x14ac:dyDescent="0.2">
      <c r="A42" s="228"/>
      <c r="B42" s="229"/>
      <c r="C42" s="230"/>
      <c r="D42" s="220"/>
      <c r="E42" s="220"/>
      <c r="F42" s="136"/>
      <c r="G42" s="137"/>
      <c r="H42" s="138"/>
      <c r="I42" s="160"/>
      <c r="J42" s="165">
        <f t="shared" si="0"/>
        <v>0</v>
      </c>
      <c r="K42" s="150"/>
      <c r="L42" s="125"/>
    </row>
    <row r="43" spans="1:12" s="223" customFormat="1" ht="13.5" hidden="1" customHeight="1" x14ac:dyDescent="0.2">
      <c r="A43" s="228"/>
      <c r="B43" s="229"/>
      <c r="C43" s="230"/>
      <c r="D43" s="220"/>
      <c r="E43" s="220"/>
      <c r="F43" s="136"/>
      <c r="G43" s="137"/>
      <c r="H43" s="138"/>
      <c r="I43" s="160"/>
      <c r="J43" s="165">
        <f t="shared" si="0"/>
        <v>0</v>
      </c>
      <c r="K43" s="150"/>
      <c r="L43" s="125"/>
    </row>
    <row r="44" spans="1:12" s="223" customFormat="1" ht="13.5" hidden="1" customHeight="1" x14ac:dyDescent="0.2">
      <c r="A44" s="228"/>
      <c r="B44" s="229"/>
      <c r="C44" s="230"/>
      <c r="D44" s="220"/>
      <c r="E44" s="220"/>
      <c r="F44" s="136"/>
      <c r="G44" s="137"/>
      <c r="H44" s="138"/>
      <c r="I44" s="160"/>
      <c r="J44" s="165">
        <f t="shared" si="0"/>
        <v>0</v>
      </c>
      <c r="K44" s="150"/>
      <c r="L44" s="125"/>
    </row>
    <row r="45" spans="1:12" s="223" customFormat="1" ht="13.5" hidden="1" customHeight="1" x14ac:dyDescent="0.2">
      <c r="A45" s="228"/>
      <c r="B45" s="229"/>
      <c r="C45" s="230"/>
      <c r="D45" s="220"/>
      <c r="E45" s="220"/>
      <c r="F45" s="136"/>
      <c r="G45" s="137"/>
      <c r="H45" s="138"/>
      <c r="I45" s="160"/>
      <c r="J45" s="165">
        <f t="shared" si="0"/>
        <v>0</v>
      </c>
      <c r="K45" s="150"/>
      <c r="L45" s="125"/>
    </row>
    <row r="46" spans="1:12" s="223" customFormat="1" ht="13.5" hidden="1" customHeight="1" x14ac:dyDescent="0.2">
      <c r="A46" s="228"/>
      <c r="B46" s="229"/>
      <c r="C46" s="230"/>
      <c r="D46" s="220"/>
      <c r="E46" s="220"/>
      <c r="F46" s="136"/>
      <c r="G46" s="137"/>
      <c r="H46" s="138"/>
      <c r="I46" s="160"/>
      <c r="J46" s="165">
        <f t="shared" si="0"/>
        <v>0</v>
      </c>
      <c r="K46" s="150"/>
      <c r="L46" s="125"/>
    </row>
    <row r="47" spans="1:12" s="223" customFormat="1" ht="13.5" hidden="1" customHeight="1" x14ac:dyDescent="0.2">
      <c r="A47" s="228"/>
      <c r="B47" s="229"/>
      <c r="C47" s="230"/>
      <c r="D47" s="220"/>
      <c r="E47" s="220"/>
      <c r="F47" s="136"/>
      <c r="G47" s="137"/>
      <c r="H47" s="138"/>
      <c r="I47" s="160"/>
      <c r="J47" s="165">
        <f t="shared" si="0"/>
        <v>0</v>
      </c>
      <c r="K47" s="150"/>
      <c r="L47" s="125"/>
    </row>
    <row r="48" spans="1:12" s="223" customFormat="1" ht="13.5" hidden="1" customHeight="1" x14ac:dyDescent="0.2">
      <c r="A48" s="228"/>
      <c r="B48" s="229"/>
      <c r="C48" s="230"/>
      <c r="D48" s="220"/>
      <c r="E48" s="220"/>
      <c r="F48" s="136"/>
      <c r="G48" s="137"/>
      <c r="H48" s="138"/>
      <c r="I48" s="160"/>
      <c r="J48" s="165">
        <f t="shared" si="0"/>
        <v>0</v>
      </c>
      <c r="K48" s="150"/>
      <c r="L48" s="125"/>
    </row>
    <row r="49" spans="1:12" s="223" customFormat="1" ht="13.5" hidden="1" customHeight="1" x14ac:dyDescent="0.2">
      <c r="A49" s="228"/>
      <c r="B49" s="229"/>
      <c r="C49" s="230"/>
      <c r="D49" s="220"/>
      <c r="E49" s="220"/>
      <c r="F49" s="136"/>
      <c r="G49" s="137"/>
      <c r="H49" s="138"/>
      <c r="I49" s="160"/>
      <c r="J49" s="165">
        <f t="shared" si="0"/>
        <v>0</v>
      </c>
      <c r="K49" s="150"/>
      <c r="L49" s="125"/>
    </row>
    <row r="50" spans="1:12" s="223" customFormat="1" ht="13.5" hidden="1" customHeight="1" x14ac:dyDescent="0.2">
      <c r="A50" s="228"/>
      <c r="B50" s="229"/>
      <c r="C50" s="230"/>
      <c r="D50" s="220"/>
      <c r="E50" s="220"/>
      <c r="F50" s="136"/>
      <c r="G50" s="137"/>
      <c r="H50" s="138"/>
      <c r="I50" s="160"/>
      <c r="J50" s="165">
        <f t="shared" si="0"/>
        <v>0</v>
      </c>
      <c r="K50" s="150"/>
      <c r="L50" s="125"/>
    </row>
    <row r="51" spans="1:12" s="223" customFormat="1" ht="13.5" hidden="1" customHeight="1" x14ac:dyDescent="0.2">
      <c r="A51" s="228"/>
      <c r="B51" s="229"/>
      <c r="C51" s="230"/>
      <c r="D51" s="220"/>
      <c r="E51" s="220"/>
      <c r="F51" s="136"/>
      <c r="G51" s="137"/>
      <c r="H51" s="138"/>
      <c r="I51" s="160"/>
      <c r="J51" s="165">
        <f t="shared" si="0"/>
        <v>0</v>
      </c>
      <c r="K51" s="150"/>
      <c r="L51" s="125"/>
    </row>
    <row r="52" spans="1:12" s="223" customFormat="1" ht="13.5" hidden="1" customHeight="1" x14ac:dyDescent="0.2">
      <c r="A52" s="228"/>
      <c r="B52" s="229"/>
      <c r="C52" s="230"/>
      <c r="D52" s="220"/>
      <c r="E52" s="220"/>
      <c r="F52" s="136"/>
      <c r="G52" s="137"/>
      <c r="H52" s="138"/>
      <c r="I52" s="160"/>
      <c r="J52" s="165">
        <f t="shared" si="0"/>
        <v>0</v>
      </c>
      <c r="K52" s="150"/>
      <c r="L52" s="125"/>
    </row>
    <row r="53" spans="1:12" s="223" customFormat="1" ht="13.5" hidden="1" customHeight="1" x14ac:dyDescent="0.2">
      <c r="A53" s="228"/>
      <c r="B53" s="229"/>
      <c r="C53" s="230"/>
      <c r="D53" s="220"/>
      <c r="E53" s="220"/>
      <c r="F53" s="136"/>
      <c r="G53" s="137"/>
      <c r="H53" s="138"/>
      <c r="I53" s="160"/>
      <c r="J53" s="165">
        <f t="shared" si="0"/>
        <v>0</v>
      </c>
      <c r="K53" s="150"/>
      <c r="L53" s="125"/>
    </row>
    <row r="54" spans="1:12" s="223" customFormat="1" ht="13.5" hidden="1" customHeight="1" x14ac:dyDescent="0.2">
      <c r="A54" s="228"/>
      <c r="B54" s="229"/>
      <c r="C54" s="230"/>
      <c r="D54" s="220"/>
      <c r="E54" s="220"/>
      <c r="F54" s="136"/>
      <c r="G54" s="137"/>
      <c r="H54" s="138"/>
      <c r="I54" s="160"/>
      <c r="J54" s="165">
        <f t="shared" si="0"/>
        <v>0</v>
      </c>
      <c r="K54" s="150"/>
      <c r="L54" s="125"/>
    </row>
    <row r="55" spans="1:12" s="223" customFormat="1" ht="13.5" hidden="1" customHeight="1" x14ac:dyDescent="0.2">
      <c r="A55" s="228"/>
      <c r="B55" s="229"/>
      <c r="C55" s="230"/>
      <c r="D55" s="220"/>
      <c r="E55" s="220"/>
      <c r="F55" s="136"/>
      <c r="G55" s="137"/>
      <c r="H55" s="138"/>
      <c r="I55" s="160"/>
      <c r="J55" s="165">
        <f t="shared" si="0"/>
        <v>0</v>
      </c>
      <c r="K55" s="150"/>
      <c r="L55" s="125"/>
    </row>
    <row r="56" spans="1:12" s="223" customFormat="1" ht="13.5" hidden="1" customHeight="1" x14ac:dyDescent="0.2">
      <c r="A56" s="228"/>
      <c r="B56" s="229"/>
      <c r="C56" s="230"/>
      <c r="D56" s="220"/>
      <c r="E56" s="220"/>
      <c r="F56" s="136"/>
      <c r="G56" s="137"/>
      <c r="H56" s="138"/>
      <c r="I56" s="160"/>
      <c r="J56" s="165">
        <f t="shared" si="0"/>
        <v>0</v>
      </c>
      <c r="K56" s="150"/>
      <c r="L56" s="125"/>
    </row>
    <row r="57" spans="1:12" s="223" customFormat="1" ht="13.5" hidden="1" customHeight="1" x14ac:dyDescent="0.2">
      <c r="A57" s="228"/>
      <c r="B57" s="229"/>
      <c r="C57" s="230"/>
      <c r="D57" s="220"/>
      <c r="E57" s="220"/>
      <c r="F57" s="136"/>
      <c r="G57" s="137"/>
      <c r="H57" s="138"/>
      <c r="I57" s="160"/>
      <c r="J57" s="165">
        <f t="shared" si="0"/>
        <v>0</v>
      </c>
      <c r="K57" s="150"/>
      <c r="L57" s="125"/>
    </row>
    <row r="58" spans="1:12" s="223" customFormat="1" ht="13.5" hidden="1" customHeight="1" x14ac:dyDescent="0.2">
      <c r="A58" s="228"/>
      <c r="B58" s="229"/>
      <c r="C58" s="230"/>
      <c r="D58" s="220"/>
      <c r="E58" s="220"/>
      <c r="F58" s="136"/>
      <c r="G58" s="137"/>
      <c r="H58" s="138"/>
      <c r="I58" s="160"/>
      <c r="J58" s="165">
        <f t="shared" si="0"/>
        <v>0</v>
      </c>
      <c r="K58" s="150"/>
      <c r="L58" s="125"/>
    </row>
    <row r="59" spans="1:12" s="223" customFormat="1" ht="13.5" hidden="1" customHeight="1" x14ac:dyDescent="0.2">
      <c r="A59" s="228"/>
      <c r="B59" s="229"/>
      <c r="C59" s="230"/>
      <c r="D59" s="220"/>
      <c r="E59" s="220"/>
      <c r="F59" s="136"/>
      <c r="G59" s="137"/>
      <c r="H59" s="138"/>
      <c r="I59" s="160"/>
      <c r="J59" s="165">
        <f t="shared" si="0"/>
        <v>0</v>
      </c>
      <c r="K59" s="150"/>
      <c r="L59" s="125"/>
    </row>
    <row r="60" spans="1:12" s="223" customFormat="1" ht="13.5" hidden="1" customHeight="1" x14ac:dyDescent="0.2">
      <c r="A60" s="228"/>
      <c r="B60" s="229"/>
      <c r="C60" s="230"/>
      <c r="D60" s="220"/>
      <c r="E60" s="220"/>
      <c r="F60" s="136"/>
      <c r="G60" s="137"/>
      <c r="H60" s="138"/>
      <c r="I60" s="160"/>
      <c r="J60" s="165">
        <f t="shared" si="0"/>
        <v>0</v>
      </c>
      <c r="K60" s="150"/>
      <c r="L60" s="125"/>
    </row>
    <row r="61" spans="1:12" s="223" customFormat="1" ht="13.5" customHeight="1" thickBot="1" x14ac:dyDescent="0.25">
      <c r="A61" s="241"/>
      <c r="B61" s="243"/>
      <c r="C61" s="242"/>
      <c r="D61" s="221"/>
      <c r="E61" s="221"/>
      <c r="F61" s="140"/>
      <c r="G61" s="141"/>
      <c r="H61" s="142"/>
      <c r="I61" s="161"/>
      <c r="J61" s="166">
        <f t="shared" si="0"/>
        <v>0</v>
      </c>
      <c r="K61" s="151"/>
      <c r="L61" s="126"/>
    </row>
    <row r="62" spans="1:12" s="223" customFormat="1" ht="13.5" customHeight="1" thickBot="1" x14ac:dyDescent="0.25">
      <c r="A62" s="107"/>
      <c r="B62" s="107"/>
      <c r="C62" s="107"/>
      <c r="D62" s="107"/>
      <c r="E62" s="144"/>
      <c r="F62" s="273" t="s">
        <v>83</v>
      </c>
      <c r="G62" s="274">
        <f>SUM(G12:G61)</f>
        <v>0</v>
      </c>
      <c r="H62" s="145"/>
      <c r="I62" s="109"/>
      <c r="J62" s="274">
        <f>SUM(J12:J61)</f>
        <v>0</v>
      </c>
      <c r="K62" s="145"/>
      <c r="L62" s="107"/>
    </row>
    <row r="63" spans="1:12" s="223" customFormat="1" ht="13.5" customHeight="1" x14ac:dyDescent="0.2">
      <c r="A63" s="107"/>
      <c r="B63" s="107"/>
      <c r="C63" s="107"/>
      <c r="D63" s="107"/>
      <c r="E63" s="144"/>
      <c r="F63" s="109"/>
      <c r="G63" s="244"/>
      <c r="H63" s="244"/>
      <c r="I63" s="244"/>
      <c r="J63" s="244"/>
      <c r="K63" s="145"/>
      <c r="L63" s="107"/>
    </row>
    <row r="64" spans="1:12" ht="22.5" customHeight="1" x14ac:dyDescent="0.2">
      <c r="A64" s="286" t="s">
        <v>28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</row>
  </sheetData>
  <sheetProtection algorithmName="SHA-512" hashValue="2zYmd7h1HVngM3mpiq/3FcMA3/SIWs7b+IDCAvTwZ1Qu+aRxWKV/Kgc7lXYEWQx6y/cgpE61JRfHoNlCTqLhdA==" saltValue="As0hvuOpClmJ8O1zqPQJUw==" spinCount="100000" sheet="1" formatCells="0" formatColumns="0" formatRows="0" insertColumns="0" insertRows="0" insertHyperlinks="0" deleteColumns="0" deleteRows="0" sort="0"/>
  <mergeCells count="7">
    <mergeCell ref="A64:K64"/>
    <mergeCell ref="A4:H4"/>
    <mergeCell ref="A2:K2"/>
    <mergeCell ref="L10:L11"/>
    <mergeCell ref="D6:F6"/>
    <mergeCell ref="D7:F7"/>
    <mergeCell ref="D8:F8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  <headerFooter>
    <oddFooter>&amp;C&amp;A&amp;RStand: 10.07.2020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opLeftCell="A9" zoomScale="145" zoomScaleNormal="145" workbookViewId="0">
      <selection activeCell="E80" sqref="E80"/>
    </sheetView>
  </sheetViews>
  <sheetFormatPr baseColWidth="10" defaultRowHeight="14.25" x14ac:dyDescent="0.2"/>
  <cols>
    <col min="1" max="1" width="3.7109375" style="52" customWidth="1"/>
    <col min="2" max="2" width="21" style="52" customWidth="1"/>
    <col min="3" max="3" width="8.5703125" style="52" customWidth="1"/>
    <col min="4" max="4" width="9.85546875" style="52" customWidth="1"/>
    <col min="5" max="5" width="10.28515625" style="52" customWidth="1"/>
    <col min="6" max="6" width="10.7109375" style="52" customWidth="1"/>
    <col min="7" max="7" width="8.5703125" style="52" customWidth="1"/>
    <col min="8" max="8" width="10" style="52" customWidth="1"/>
    <col min="9" max="11" width="10.85546875" style="52" customWidth="1"/>
    <col min="12" max="12" width="8.5703125" style="52" customWidth="1"/>
    <col min="13" max="16384" width="11.42578125" style="52"/>
  </cols>
  <sheetData>
    <row r="1" spans="1:13" s="43" customFormat="1" x14ac:dyDescent="0.2">
      <c r="A1" s="216" t="s">
        <v>106</v>
      </c>
      <c r="B1" s="47"/>
    </row>
    <row r="2" spans="1:13" ht="22.5" customHeight="1" x14ac:dyDescent="0.2">
      <c r="A2" s="288" t="s">
        <v>41</v>
      </c>
      <c r="B2" s="288"/>
      <c r="C2" s="288"/>
      <c r="D2" s="288"/>
      <c r="E2" s="288"/>
      <c r="F2" s="288"/>
      <c r="G2" s="288"/>
      <c r="H2" s="288"/>
      <c r="I2" s="288"/>
      <c r="J2" s="288"/>
      <c r="K2" s="45"/>
      <c r="L2" s="45"/>
      <c r="M2" s="45"/>
    </row>
    <row r="3" spans="1:13" s="36" customFormat="1" ht="15.75" x14ac:dyDescent="0.25">
      <c r="A3" s="1"/>
      <c r="B3" s="110"/>
      <c r="C3" s="111"/>
      <c r="D3" s="112"/>
      <c r="E3" s="112"/>
      <c r="F3" s="112"/>
      <c r="G3" s="2"/>
      <c r="H3" s="2"/>
      <c r="I3" s="8" t="s">
        <v>38</v>
      </c>
      <c r="J3" s="9"/>
      <c r="K3" s="9"/>
      <c r="L3" s="45"/>
      <c r="M3" s="17"/>
    </row>
    <row r="4" spans="1:13" ht="15.75" x14ac:dyDescent="0.2">
      <c r="A4" s="287" t="s">
        <v>81</v>
      </c>
      <c r="B4" s="287"/>
      <c r="C4" s="287"/>
      <c r="D4" s="287"/>
      <c r="E4" s="287"/>
      <c r="F4" s="287"/>
      <c r="G4" s="287"/>
      <c r="H4" s="287"/>
      <c r="I4" s="287"/>
      <c r="J4" s="287"/>
      <c r="K4" s="45"/>
      <c r="L4" s="45"/>
      <c r="M4" s="45"/>
    </row>
    <row r="5" spans="1:13" s="36" customFormat="1" ht="15.75" x14ac:dyDescent="0.25">
      <c r="A5" s="1"/>
      <c r="B5" s="110"/>
      <c r="C5" s="111"/>
      <c r="D5" s="112"/>
      <c r="E5" s="112"/>
      <c r="F5" s="112"/>
      <c r="G5" s="2"/>
      <c r="H5" s="2"/>
      <c r="I5" s="2"/>
      <c r="J5" s="17"/>
      <c r="K5" s="45"/>
      <c r="L5" s="45"/>
      <c r="M5" s="17"/>
    </row>
    <row r="6" spans="1:13" s="36" customFormat="1" ht="15.75" x14ac:dyDescent="0.25">
      <c r="A6" s="6" t="s">
        <v>4</v>
      </c>
      <c r="B6" s="17"/>
      <c r="D6" s="127">
        <f>Gesamtübersicht!B6</f>
        <v>0</v>
      </c>
      <c r="E6" s="146"/>
      <c r="F6" s="147"/>
      <c r="G6" s="45"/>
      <c r="H6" s="4"/>
      <c r="I6" s="4"/>
      <c r="J6" s="7" t="s">
        <v>10</v>
      </c>
      <c r="K6" s="263">
        <f>Gesamtübersicht!$C$2</f>
        <v>0</v>
      </c>
      <c r="L6" s="45"/>
      <c r="M6" s="17"/>
    </row>
    <row r="7" spans="1:13" s="36" customFormat="1" ht="15.75" x14ac:dyDescent="0.25">
      <c r="A7" s="6" t="s">
        <v>5</v>
      </c>
      <c r="B7" s="17"/>
      <c r="D7" s="127">
        <f>Gesamtübersicht!B7</f>
        <v>0</v>
      </c>
      <c r="E7" s="146"/>
      <c r="F7" s="147"/>
      <c r="G7" s="45"/>
      <c r="H7" s="5"/>
      <c r="I7" s="5"/>
      <c r="J7" s="5"/>
      <c r="K7" s="3"/>
      <c r="L7" s="45"/>
      <c r="M7" s="17"/>
    </row>
    <row r="8" spans="1:13" s="36" customFormat="1" ht="15.75" x14ac:dyDescent="0.25">
      <c r="A8" s="6" t="s">
        <v>6</v>
      </c>
      <c r="B8" s="17"/>
      <c r="D8" s="127">
        <f>Gesamtübersicht!B8</f>
        <v>0</v>
      </c>
      <c r="E8" s="146"/>
      <c r="F8" s="147"/>
      <c r="G8" s="45"/>
      <c r="H8" s="4"/>
      <c r="I8" s="4"/>
      <c r="J8" s="4"/>
      <c r="K8" s="116"/>
      <c r="L8" s="45"/>
      <c r="M8" s="17"/>
    </row>
    <row r="9" spans="1:13" s="36" customFormat="1" ht="16.5" thickBot="1" x14ac:dyDescent="0.3">
      <c r="A9" s="1"/>
      <c r="B9" s="110"/>
      <c r="C9" s="111"/>
      <c r="D9" s="112"/>
      <c r="E9" s="112"/>
      <c r="F9" s="112"/>
      <c r="G9" s="2"/>
      <c r="H9" s="2"/>
      <c r="I9" s="17"/>
      <c r="J9" s="45"/>
      <c r="K9" s="52"/>
      <c r="L9" s="52"/>
    </row>
    <row r="10" spans="1:13" s="222" customFormat="1" ht="54" customHeight="1" x14ac:dyDescent="0.2">
      <c r="A10" s="121" t="s">
        <v>1</v>
      </c>
      <c r="B10" s="122" t="s">
        <v>67</v>
      </c>
      <c r="C10" s="122" t="s">
        <v>69</v>
      </c>
      <c r="D10" s="122" t="s">
        <v>51</v>
      </c>
      <c r="E10" s="122" t="s">
        <v>9</v>
      </c>
      <c r="F10" s="122" t="s">
        <v>82</v>
      </c>
      <c r="G10" s="122" t="s">
        <v>123</v>
      </c>
      <c r="H10" s="157" t="s">
        <v>115</v>
      </c>
      <c r="I10" s="163" t="s">
        <v>116</v>
      </c>
      <c r="J10" s="128" t="s">
        <v>48</v>
      </c>
      <c r="K10" s="289" t="s">
        <v>8</v>
      </c>
    </row>
    <row r="11" spans="1:13" s="223" customFormat="1" ht="15.75" customHeight="1" thickBot="1" x14ac:dyDescent="0.25">
      <c r="A11" s="123"/>
      <c r="B11" s="129"/>
      <c r="C11" s="129"/>
      <c r="D11" s="129"/>
      <c r="E11" s="129"/>
      <c r="F11" s="130" t="s">
        <v>52</v>
      </c>
      <c r="G11" s="130" t="s">
        <v>50</v>
      </c>
      <c r="H11" s="158" t="s">
        <v>50</v>
      </c>
      <c r="I11" s="162" t="s">
        <v>52</v>
      </c>
      <c r="J11" s="148"/>
      <c r="K11" s="290"/>
    </row>
    <row r="12" spans="1:13" s="223" customFormat="1" x14ac:dyDescent="0.2">
      <c r="A12" s="245"/>
      <c r="B12" s="226"/>
      <c r="C12" s="219"/>
      <c r="D12" s="219"/>
      <c r="E12" s="226"/>
      <c r="F12" s="132"/>
      <c r="G12" s="133"/>
      <c r="H12" s="159"/>
      <c r="I12" s="164">
        <f t="shared" ref="I12:I72" si="0">($F12-($F12*$H12))+(($F12-($F12*$H12))*$G12)</f>
        <v>0</v>
      </c>
      <c r="J12" s="134"/>
      <c r="K12" s="124"/>
    </row>
    <row r="13" spans="1:13" s="223" customFormat="1" x14ac:dyDescent="0.2">
      <c r="A13" s="246"/>
      <c r="B13" s="234"/>
      <c r="C13" s="235"/>
      <c r="D13" s="235"/>
      <c r="E13" s="234"/>
      <c r="F13" s="237"/>
      <c r="G13" s="138"/>
      <c r="H13" s="160"/>
      <c r="I13" s="165">
        <f t="shared" si="0"/>
        <v>0</v>
      </c>
      <c r="J13" s="139"/>
      <c r="K13" s="125"/>
    </row>
    <row r="14" spans="1:13" s="223" customFormat="1" x14ac:dyDescent="0.2">
      <c r="A14" s="246"/>
      <c r="B14" s="230"/>
      <c r="C14" s="220"/>
      <c r="D14" s="220"/>
      <c r="E14" s="230"/>
      <c r="F14" s="137"/>
      <c r="G14" s="138"/>
      <c r="H14" s="160"/>
      <c r="I14" s="165">
        <f>($F14-($F14*$H14))+(($F14-($F14*$H14))*$G14)</f>
        <v>0</v>
      </c>
      <c r="J14" s="139"/>
      <c r="K14" s="125"/>
    </row>
    <row r="15" spans="1:13" s="223" customFormat="1" x14ac:dyDescent="0.2">
      <c r="A15" s="246"/>
      <c r="B15" s="230"/>
      <c r="C15" s="220"/>
      <c r="D15" s="220"/>
      <c r="E15" s="230"/>
      <c r="F15" s="137"/>
      <c r="G15" s="138"/>
      <c r="H15" s="160"/>
      <c r="I15" s="165">
        <f t="shared" si="0"/>
        <v>0</v>
      </c>
      <c r="J15" s="139"/>
      <c r="K15" s="125"/>
    </row>
    <row r="16" spans="1:13" s="223" customFormat="1" x14ac:dyDescent="0.2">
      <c r="A16" s="246"/>
      <c r="B16" s="230"/>
      <c r="C16" s="220"/>
      <c r="D16" s="220"/>
      <c r="E16" s="230"/>
      <c r="F16" s="137"/>
      <c r="G16" s="138"/>
      <c r="H16" s="160"/>
      <c r="I16" s="165">
        <f t="shared" si="0"/>
        <v>0</v>
      </c>
      <c r="J16" s="139"/>
      <c r="K16" s="125"/>
    </row>
    <row r="17" spans="1:11" s="223" customFormat="1" x14ac:dyDescent="0.2">
      <c r="A17" s="246"/>
      <c r="B17" s="230"/>
      <c r="C17" s="220"/>
      <c r="D17" s="220"/>
      <c r="E17" s="230"/>
      <c r="F17" s="137"/>
      <c r="G17" s="138"/>
      <c r="H17" s="160"/>
      <c r="I17" s="165">
        <f t="shared" si="0"/>
        <v>0</v>
      </c>
      <c r="J17" s="139"/>
      <c r="K17" s="125"/>
    </row>
    <row r="18" spans="1:11" s="223" customFormat="1" x14ac:dyDescent="0.2">
      <c r="A18" s="246"/>
      <c r="B18" s="230"/>
      <c r="C18" s="220"/>
      <c r="D18" s="220"/>
      <c r="E18" s="230"/>
      <c r="F18" s="137"/>
      <c r="G18" s="138"/>
      <c r="H18" s="160"/>
      <c r="I18" s="165">
        <f t="shared" si="0"/>
        <v>0</v>
      </c>
      <c r="J18" s="139"/>
      <c r="K18" s="125"/>
    </row>
    <row r="19" spans="1:11" s="223" customFormat="1" x14ac:dyDescent="0.2">
      <c r="A19" s="246"/>
      <c r="B19" s="230"/>
      <c r="C19" s="220"/>
      <c r="D19" s="220"/>
      <c r="E19" s="230"/>
      <c r="F19" s="137"/>
      <c r="G19" s="138"/>
      <c r="H19" s="160"/>
      <c r="I19" s="165">
        <f t="shared" si="0"/>
        <v>0</v>
      </c>
      <c r="J19" s="139"/>
      <c r="K19" s="125"/>
    </row>
    <row r="20" spans="1:11" s="223" customFormat="1" x14ac:dyDescent="0.2">
      <c r="A20" s="246"/>
      <c r="B20" s="230"/>
      <c r="C20" s="220"/>
      <c r="D20" s="220"/>
      <c r="E20" s="230"/>
      <c r="F20" s="137"/>
      <c r="G20" s="138"/>
      <c r="H20" s="160"/>
      <c r="I20" s="165">
        <f t="shared" si="0"/>
        <v>0</v>
      </c>
      <c r="J20" s="139"/>
      <c r="K20" s="125"/>
    </row>
    <row r="21" spans="1:11" s="223" customFormat="1" x14ac:dyDescent="0.2">
      <c r="A21" s="246"/>
      <c r="B21" s="230"/>
      <c r="C21" s="220"/>
      <c r="D21" s="220"/>
      <c r="E21" s="230"/>
      <c r="F21" s="137"/>
      <c r="G21" s="138"/>
      <c r="H21" s="160"/>
      <c r="I21" s="165">
        <f t="shared" si="0"/>
        <v>0</v>
      </c>
      <c r="J21" s="139"/>
      <c r="K21" s="125"/>
    </row>
    <row r="22" spans="1:11" s="223" customFormat="1" x14ac:dyDescent="0.2">
      <c r="A22" s="246"/>
      <c r="B22" s="230"/>
      <c r="C22" s="220"/>
      <c r="D22" s="220"/>
      <c r="E22" s="230"/>
      <c r="F22" s="137"/>
      <c r="G22" s="138"/>
      <c r="H22" s="160"/>
      <c r="I22" s="165">
        <f t="shared" si="0"/>
        <v>0</v>
      </c>
      <c r="J22" s="139"/>
      <c r="K22" s="125"/>
    </row>
    <row r="23" spans="1:11" s="223" customFormat="1" x14ac:dyDescent="0.2">
      <c r="A23" s="246"/>
      <c r="B23" s="230"/>
      <c r="C23" s="220"/>
      <c r="D23" s="220"/>
      <c r="E23" s="230"/>
      <c r="F23" s="137"/>
      <c r="G23" s="138"/>
      <c r="H23" s="160"/>
      <c r="I23" s="165">
        <f t="shared" si="0"/>
        <v>0</v>
      </c>
      <c r="J23" s="139"/>
      <c r="K23" s="125"/>
    </row>
    <row r="24" spans="1:11" s="223" customFormat="1" x14ac:dyDescent="0.2">
      <c r="A24" s="246"/>
      <c r="B24" s="230"/>
      <c r="C24" s="220"/>
      <c r="D24" s="220"/>
      <c r="E24" s="230"/>
      <c r="F24" s="137"/>
      <c r="G24" s="138"/>
      <c r="H24" s="160"/>
      <c r="I24" s="165">
        <f t="shared" si="0"/>
        <v>0</v>
      </c>
      <c r="J24" s="139"/>
      <c r="K24" s="125"/>
    </row>
    <row r="25" spans="1:11" s="223" customFormat="1" x14ac:dyDescent="0.2">
      <c r="A25" s="228"/>
      <c r="B25" s="230"/>
      <c r="C25" s="220"/>
      <c r="D25" s="220"/>
      <c r="E25" s="230"/>
      <c r="F25" s="137"/>
      <c r="G25" s="138"/>
      <c r="H25" s="160"/>
      <c r="I25" s="165">
        <f t="shared" si="0"/>
        <v>0</v>
      </c>
      <c r="J25" s="139"/>
      <c r="K25" s="125"/>
    </row>
    <row r="26" spans="1:11" s="223" customFormat="1" hidden="1" x14ac:dyDescent="0.2">
      <c r="A26" s="246"/>
      <c r="B26" s="230"/>
      <c r="C26" s="220"/>
      <c r="D26" s="220"/>
      <c r="E26" s="230"/>
      <c r="F26" s="137"/>
      <c r="G26" s="138"/>
      <c r="H26" s="160"/>
      <c r="I26" s="165">
        <f t="shared" si="0"/>
        <v>0</v>
      </c>
      <c r="J26" s="139"/>
      <c r="K26" s="125"/>
    </row>
    <row r="27" spans="1:11" s="223" customFormat="1" hidden="1" x14ac:dyDescent="0.2">
      <c r="A27" s="246"/>
      <c r="B27" s="230"/>
      <c r="C27" s="220"/>
      <c r="D27" s="220"/>
      <c r="E27" s="230"/>
      <c r="F27" s="137"/>
      <c r="G27" s="138"/>
      <c r="H27" s="160"/>
      <c r="I27" s="165">
        <f t="shared" si="0"/>
        <v>0</v>
      </c>
      <c r="J27" s="139"/>
      <c r="K27" s="125"/>
    </row>
    <row r="28" spans="1:11" s="223" customFormat="1" hidden="1" x14ac:dyDescent="0.2">
      <c r="A28" s="246"/>
      <c r="B28" s="230"/>
      <c r="C28" s="220"/>
      <c r="D28" s="220"/>
      <c r="E28" s="230"/>
      <c r="F28" s="137"/>
      <c r="G28" s="138"/>
      <c r="H28" s="160"/>
      <c r="I28" s="165">
        <f t="shared" si="0"/>
        <v>0</v>
      </c>
      <c r="J28" s="139"/>
      <c r="K28" s="125"/>
    </row>
    <row r="29" spans="1:11" s="223" customFormat="1" hidden="1" x14ac:dyDescent="0.2">
      <c r="A29" s="246"/>
      <c r="B29" s="230"/>
      <c r="C29" s="220"/>
      <c r="D29" s="220"/>
      <c r="E29" s="230"/>
      <c r="F29" s="137"/>
      <c r="G29" s="138"/>
      <c r="H29" s="160"/>
      <c r="I29" s="165">
        <f t="shared" si="0"/>
        <v>0</v>
      </c>
      <c r="J29" s="139"/>
      <c r="K29" s="125"/>
    </row>
    <row r="30" spans="1:11" s="223" customFormat="1" hidden="1" x14ac:dyDescent="0.2">
      <c r="A30" s="246"/>
      <c r="B30" s="230"/>
      <c r="C30" s="220"/>
      <c r="D30" s="220"/>
      <c r="E30" s="230"/>
      <c r="F30" s="137"/>
      <c r="G30" s="138"/>
      <c r="H30" s="160"/>
      <c r="I30" s="165">
        <f t="shared" si="0"/>
        <v>0</v>
      </c>
      <c r="J30" s="139"/>
      <c r="K30" s="125"/>
    </row>
    <row r="31" spans="1:11" s="223" customFormat="1" hidden="1" x14ac:dyDescent="0.2">
      <c r="A31" s="246"/>
      <c r="B31" s="230"/>
      <c r="C31" s="220"/>
      <c r="D31" s="220"/>
      <c r="E31" s="230"/>
      <c r="F31" s="137"/>
      <c r="G31" s="138"/>
      <c r="H31" s="160"/>
      <c r="I31" s="165">
        <f t="shared" si="0"/>
        <v>0</v>
      </c>
      <c r="J31" s="139"/>
      <c r="K31" s="125"/>
    </row>
    <row r="32" spans="1:11" s="223" customFormat="1" hidden="1" x14ac:dyDescent="0.2">
      <c r="A32" s="246"/>
      <c r="B32" s="230"/>
      <c r="C32" s="220"/>
      <c r="D32" s="220"/>
      <c r="E32" s="230"/>
      <c r="F32" s="137"/>
      <c r="G32" s="138"/>
      <c r="H32" s="160"/>
      <c r="I32" s="165">
        <f t="shared" si="0"/>
        <v>0</v>
      </c>
      <c r="J32" s="139"/>
      <c r="K32" s="125"/>
    </row>
    <row r="33" spans="1:11" s="223" customFormat="1" hidden="1" x14ac:dyDescent="0.2">
      <c r="A33" s="246"/>
      <c r="B33" s="230"/>
      <c r="C33" s="220"/>
      <c r="D33" s="220"/>
      <c r="E33" s="230"/>
      <c r="F33" s="137"/>
      <c r="G33" s="138"/>
      <c r="H33" s="160"/>
      <c r="I33" s="165">
        <f t="shared" si="0"/>
        <v>0</v>
      </c>
      <c r="J33" s="139"/>
      <c r="K33" s="125"/>
    </row>
    <row r="34" spans="1:11" s="223" customFormat="1" hidden="1" x14ac:dyDescent="0.2">
      <c r="A34" s="246"/>
      <c r="B34" s="230"/>
      <c r="C34" s="220"/>
      <c r="D34" s="220"/>
      <c r="E34" s="230"/>
      <c r="F34" s="137"/>
      <c r="G34" s="138"/>
      <c r="H34" s="160"/>
      <c r="I34" s="165">
        <f t="shared" si="0"/>
        <v>0</v>
      </c>
      <c r="J34" s="139"/>
      <c r="K34" s="125"/>
    </row>
    <row r="35" spans="1:11" s="223" customFormat="1" hidden="1" x14ac:dyDescent="0.2">
      <c r="A35" s="246"/>
      <c r="B35" s="230"/>
      <c r="C35" s="220"/>
      <c r="D35" s="220"/>
      <c r="E35" s="230"/>
      <c r="F35" s="137"/>
      <c r="G35" s="138"/>
      <c r="H35" s="160"/>
      <c r="I35" s="165">
        <f t="shared" si="0"/>
        <v>0</v>
      </c>
      <c r="J35" s="139"/>
      <c r="K35" s="125"/>
    </row>
    <row r="36" spans="1:11" s="223" customFormat="1" hidden="1" x14ac:dyDescent="0.2">
      <c r="A36" s="246"/>
      <c r="B36" s="230"/>
      <c r="C36" s="220"/>
      <c r="D36" s="220"/>
      <c r="E36" s="230"/>
      <c r="F36" s="137"/>
      <c r="G36" s="138"/>
      <c r="H36" s="160"/>
      <c r="I36" s="165">
        <f t="shared" si="0"/>
        <v>0</v>
      </c>
      <c r="J36" s="139"/>
      <c r="K36" s="125"/>
    </row>
    <row r="37" spans="1:11" s="223" customFormat="1" hidden="1" x14ac:dyDescent="0.2">
      <c r="A37" s="246"/>
      <c r="B37" s="230"/>
      <c r="C37" s="220"/>
      <c r="D37" s="220"/>
      <c r="E37" s="230"/>
      <c r="F37" s="137"/>
      <c r="G37" s="138"/>
      <c r="H37" s="160"/>
      <c r="I37" s="165">
        <f t="shared" si="0"/>
        <v>0</v>
      </c>
      <c r="J37" s="139"/>
      <c r="K37" s="125"/>
    </row>
    <row r="38" spans="1:11" s="223" customFormat="1" hidden="1" x14ac:dyDescent="0.2">
      <c r="A38" s="246"/>
      <c r="B38" s="230"/>
      <c r="C38" s="220"/>
      <c r="D38" s="220"/>
      <c r="E38" s="230"/>
      <c r="F38" s="137"/>
      <c r="G38" s="138"/>
      <c r="H38" s="160"/>
      <c r="I38" s="165">
        <f t="shared" si="0"/>
        <v>0</v>
      </c>
      <c r="J38" s="139"/>
      <c r="K38" s="125"/>
    </row>
    <row r="39" spans="1:11" s="223" customFormat="1" hidden="1" x14ac:dyDescent="0.2">
      <c r="A39" s="246"/>
      <c r="B39" s="230"/>
      <c r="C39" s="220"/>
      <c r="D39" s="220"/>
      <c r="E39" s="230"/>
      <c r="F39" s="137"/>
      <c r="G39" s="138"/>
      <c r="H39" s="160"/>
      <c r="I39" s="165">
        <f t="shared" si="0"/>
        <v>0</v>
      </c>
      <c r="J39" s="139"/>
      <c r="K39" s="125"/>
    </row>
    <row r="40" spans="1:11" s="223" customFormat="1" hidden="1" x14ac:dyDescent="0.2">
      <c r="A40" s="246"/>
      <c r="B40" s="230"/>
      <c r="C40" s="220"/>
      <c r="D40" s="220"/>
      <c r="E40" s="230"/>
      <c r="F40" s="137"/>
      <c r="G40" s="138"/>
      <c r="H40" s="160"/>
      <c r="I40" s="165">
        <f t="shared" si="0"/>
        <v>0</v>
      </c>
      <c r="J40" s="139"/>
      <c r="K40" s="125"/>
    </row>
    <row r="41" spans="1:11" s="223" customFormat="1" hidden="1" x14ac:dyDescent="0.2">
      <c r="A41" s="246"/>
      <c r="B41" s="230"/>
      <c r="C41" s="220"/>
      <c r="D41" s="220"/>
      <c r="E41" s="230"/>
      <c r="F41" s="137"/>
      <c r="G41" s="138"/>
      <c r="H41" s="160"/>
      <c r="I41" s="165">
        <f t="shared" si="0"/>
        <v>0</v>
      </c>
      <c r="J41" s="139"/>
      <c r="K41" s="125"/>
    </row>
    <row r="42" spans="1:11" s="223" customFormat="1" hidden="1" x14ac:dyDescent="0.2">
      <c r="A42" s="246"/>
      <c r="B42" s="230"/>
      <c r="C42" s="220"/>
      <c r="D42" s="220"/>
      <c r="E42" s="230"/>
      <c r="F42" s="137"/>
      <c r="G42" s="138"/>
      <c r="H42" s="160"/>
      <c r="I42" s="165">
        <f t="shared" si="0"/>
        <v>0</v>
      </c>
      <c r="J42" s="139"/>
      <c r="K42" s="125"/>
    </row>
    <row r="43" spans="1:11" s="223" customFormat="1" hidden="1" x14ac:dyDescent="0.2">
      <c r="A43" s="246"/>
      <c r="B43" s="230"/>
      <c r="C43" s="220"/>
      <c r="D43" s="220"/>
      <c r="E43" s="230"/>
      <c r="F43" s="137"/>
      <c r="G43" s="138"/>
      <c r="H43" s="160"/>
      <c r="I43" s="165">
        <f t="shared" si="0"/>
        <v>0</v>
      </c>
      <c r="J43" s="139"/>
      <c r="K43" s="125"/>
    </row>
    <row r="44" spans="1:11" s="223" customFormat="1" hidden="1" x14ac:dyDescent="0.2">
      <c r="A44" s="246"/>
      <c r="B44" s="230"/>
      <c r="C44" s="220"/>
      <c r="D44" s="220"/>
      <c r="E44" s="230"/>
      <c r="F44" s="137"/>
      <c r="G44" s="138"/>
      <c r="H44" s="160"/>
      <c r="I44" s="165">
        <f t="shared" si="0"/>
        <v>0</v>
      </c>
      <c r="J44" s="139"/>
      <c r="K44" s="125"/>
    </row>
    <row r="45" spans="1:11" s="223" customFormat="1" hidden="1" x14ac:dyDescent="0.2">
      <c r="A45" s="246"/>
      <c r="B45" s="230"/>
      <c r="C45" s="220"/>
      <c r="D45" s="220"/>
      <c r="E45" s="230"/>
      <c r="F45" s="137"/>
      <c r="G45" s="138"/>
      <c r="H45" s="160"/>
      <c r="I45" s="165">
        <f t="shared" si="0"/>
        <v>0</v>
      </c>
      <c r="J45" s="139"/>
      <c r="K45" s="125"/>
    </row>
    <row r="46" spans="1:11" s="223" customFormat="1" hidden="1" x14ac:dyDescent="0.2">
      <c r="A46" s="246"/>
      <c r="B46" s="230"/>
      <c r="C46" s="220"/>
      <c r="D46" s="220"/>
      <c r="E46" s="230"/>
      <c r="F46" s="137"/>
      <c r="G46" s="138"/>
      <c r="H46" s="160"/>
      <c r="I46" s="165">
        <f t="shared" si="0"/>
        <v>0</v>
      </c>
      <c r="J46" s="139"/>
      <c r="K46" s="125"/>
    </row>
    <row r="47" spans="1:11" s="223" customFormat="1" hidden="1" x14ac:dyDescent="0.2">
      <c r="A47" s="246"/>
      <c r="B47" s="230"/>
      <c r="C47" s="220"/>
      <c r="D47" s="220"/>
      <c r="E47" s="230"/>
      <c r="F47" s="137"/>
      <c r="G47" s="138"/>
      <c r="H47" s="160"/>
      <c r="I47" s="165">
        <f t="shared" si="0"/>
        <v>0</v>
      </c>
      <c r="J47" s="139"/>
      <c r="K47" s="125"/>
    </row>
    <row r="48" spans="1:11" s="223" customFormat="1" hidden="1" x14ac:dyDescent="0.2">
      <c r="A48" s="246"/>
      <c r="B48" s="230"/>
      <c r="C48" s="220"/>
      <c r="D48" s="220"/>
      <c r="E48" s="230"/>
      <c r="F48" s="137"/>
      <c r="G48" s="138"/>
      <c r="H48" s="160"/>
      <c r="I48" s="165">
        <f t="shared" si="0"/>
        <v>0</v>
      </c>
      <c r="J48" s="139"/>
      <c r="K48" s="125"/>
    </row>
    <row r="49" spans="1:11" s="223" customFormat="1" hidden="1" x14ac:dyDescent="0.2">
      <c r="A49" s="246"/>
      <c r="B49" s="230"/>
      <c r="C49" s="220"/>
      <c r="D49" s="220"/>
      <c r="E49" s="230"/>
      <c r="F49" s="137"/>
      <c r="G49" s="138"/>
      <c r="H49" s="160"/>
      <c r="I49" s="165">
        <f t="shared" si="0"/>
        <v>0</v>
      </c>
      <c r="J49" s="139"/>
      <c r="K49" s="125"/>
    </row>
    <row r="50" spans="1:11" s="223" customFormat="1" hidden="1" x14ac:dyDescent="0.2">
      <c r="A50" s="246"/>
      <c r="B50" s="230"/>
      <c r="C50" s="220"/>
      <c r="D50" s="220"/>
      <c r="E50" s="230"/>
      <c r="F50" s="137"/>
      <c r="G50" s="138"/>
      <c r="H50" s="160"/>
      <c r="I50" s="165">
        <f t="shared" si="0"/>
        <v>0</v>
      </c>
      <c r="J50" s="139"/>
      <c r="K50" s="125"/>
    </row>
    <row r="51" spans="1:11" s="223" customFormat="1" hidden="1" x14ac:dyDescent="0.2">
      <c r="A51" s="246"/>
      <c r="B51" s="230"/>
      <c r="C51" s="220"/>
      <c r="D51" s="220"/>
      <c r="E51" s="230"/>
      <c r="F51" s="137"/>
      <c r="G51" s="138"/>
      <c r="H51" s="160"/>
      <c r="I51" s="165">
        <f t="shared" si="0"/>
        <v>0</v>
      </c>
      <c r="J51" s="139"/>
      <c r="K51" s="125"/>
    </row>
    <row r="52" spans="1:11" s="223" customFormat="1" hidden="1" x14ac:dyDescent="0.2">
      <c r="A52" s="246"/>
      <c r="B52" s="230"/>
      <c r="C52" s="220"/>
      <c r="D52" s="220"/>
      <c r="E52" s="230"/>
      <c r="F52" s="137"/>
      <c r="G52" s="138"/>
      <c r="H52" s="160"/>
      <c r="I52" s="165">
        <f t="shared" si="0"/>
        <v>0</v>
      </c>
      <c r="J52" s="139"/>
      <c r="K52" s="125"/>
    </row>
    <row r="53" spans="1:11" s="223" customFormat="1" hidden="1" x14ac:dyDescent="0.2">
      <c r="A53" s="246"/>
      <c r="B53" s="230"/>
      <c r="C53" s="220"/>
      <c r="D53" s="220"/>
      <c r="E53" s="230"/>
      <c r="F53" s="137"/>
      <c r="G53" s="138"/>
      <c r="H53" s="160"/>
      <c r="I53" s="165">
        <f t="shared" si="0"/>
        <v>0</v>
      </c>
      <c r="J53" s="139"/>
      <c r="K53" s="125"/>
    </row>
    <row r="54" spans="1:11" s="223" customFormat="1" hidden="1" x14ac:dyDescent="0.2">
      <c r="A54" s="246"/>
      <c r="B54" s="230"/>
      <c r="C54" s="220"/>
      <c r="D54" s="220"/>
      <c r="E54" s="230"/>
      <c r="F54" s="137"/>
      <c r="G54" s="138"/>
      <c r="H54" s="160"/>
      <c r="I54" s="165">
        <f t="shared" si="0"/>
        <v>0</v>
      </c>
      <c r="J54" s="139"/>
      <c r="K54" s="125"/>
    </row>
    <row r="55" spans="1:11" s="223" customFormat="1" hidden="1" x14ac:dyDescent="0.2">
      <c r="A55" s="246"/>
      <c r="B55" s="230"/>
      <c r="C55" s="220"/>
      <c r="D55" s="220"/>
      <c r="E55" s="230"/>
      <c r="F55" s="137"/>
      <c r="G55" s="138"/>
      <c r="H55" s="160"/>
      <c r="I55" s="165">
        <f t="shared" si="0"/>
        <v>0</v>
      </c>
      <c r="J55" s="139"/>
      <c r="K55" s="125"/>
    </row>
    <row r="56" spans="1:11" s="223" customFormat="1" hidden="1" x14ac:dyDescent="0.2">
      <c r="A56" s="246"/>
      <c r="B56" s="230"/>
      <c r="C56" s="220"/>
      <c r="D56" s="220"/>
      <c r="E56" s="230"/>
      <c r="F56" s="137"/>
      <c r="G56" s="138"/>
      <c r="H56" s="160"/>
      <c r="I56" s="165">
        <f t="shared" si="0"/>
        <v>0</v>
      </c>
      <c r="J56" s="139"/>
      <c r="K56" s="125"/>
    </row>
    <row r="57" spans="1:11" s="223" customFormat="1" hidden="1" x14ac:dyDescent="0.2">
      <c r="A57" s="246"/>
      <c r="B57" s="230"/>
      <c r="C57" s="220"/>
      <c r="D57" s="220"/>
      <c r="E57" s="230"/>
      <c r="F57" s="137"/>
      <c r="G57" s="138"/>
      <c r="H57" s="160"/>
      <c r="I57" s="165">
        <f t="shared" si="0"/>
        <v>0</v>
      </c>
      <c r="J57" s="139"/>
      <c r="K57" s="125"/>
    </row>
    <row r="58" spans="1:11" s="223" customFormat="1" hidden="1" x14ac:dyDescent="0.2">
      <c r="A58" s="246"/>
      <c r="B58" s="230"/>
      <c r="C58" s="220"/>
      <c r="D58" s="220"/>
      <c r="E58" s="230"/>
      <c r="F58" s="137"/>
      <c r="G58" s="138"/>
      <c r="H58" s="160"/>
      <c r="I58" s="165">
        <f t="shared" si="0"/>
        <v>0</v>
      </c>
      <c r="J58" s="139"/>
      <c r="K58" s="125"/>
    </row>
    <row r="59" spans="1:11" s="223" customFormat="1" hidden="1" x14ac:dyDescent="0.2">
      <c r="A59" s="246"/>
      <c r="B59" s="230"/>
      <c r="C59" s="220"/>
      <c r="D59" s="220"/>
      <c r="E59" s="230"/>
      <c r="F59" s="137"/>
      <c r="G59" s="138"/>
      <c r="H59" s="160"/>
      <c r="I59" s="165">
        <f t="shared" si="0"/>
        <v>0</v>
      </c>
      <c r="J59" s="139"/>
      <c r="K59" s="125"/>
    </row>
    <row r="60" spans="1:11" s="223" customFormat="1" hidden="1" x14ac:dyDescent="0.2">
      <c r="A60" s="246"/>
      <c r="B60" s="230"/>
      <c r="C60" s="220"/>
      <c r="D60" s="220"/>
      <c r="E60" s="230"/>
      <c r="F60" s="137"/>
      <c r="G60" s="138"/>
      <c r="H60" s="167"/>
      <c r="I60" s="168">
        <f t="shared" si="0"/>
        <v>0</v>
      </c>
      <c r="J60" s="139"/>
      <c r="K60" s="125"/>
    </row>
    <row r="61" spans="1:11" s="223" customFormat="1" hidden="1" x14ac:dyDescent="0.2">
      <c r="A61" s="246"/>
      <c r="B61" s="230"/>
      <c r="C61" s="220"/>
      <c r="D61" s="220"/>
      <c r="E61" s="230"/>
      <c r="F61" s="137"/>
      <c r="G61" s="138"/>
      <c r="H61" s="160"/>
      <c r="I61" s="169">
        <f t="shared" si="0"/>
        <v>0</v>
      </c>
      <c r="J61" s="139"/>
      <c r="K61" s="125"/>
    </row>
    <row r="62" spans="1:11" s="223" customFormat="1" hidden="1" x14ac:dyDescent="0.2">
      <c r="A62" s="246"/>
      <c r="B62" s="230"/>
      <c r="C62" s="220"/>
      <c r="D62" s="220"/>
      <c r="E62" s="230"/>
      <c r="F62" s="137"/>
      <c r="G62" s="138"/>
      <c r="H62" s="160"/>
      <c r="I62" s="169">
        <f t="shared" si="0"/>
        <v>0</v>
      </c>
      <c r="J62" s="139"/>
      <c r="K62" s="125"/>
    </row>
    <row r="63" spans="1:11" s="223" customFormat="1" hidden="1" x14ac:dyDescent="0.2">
      <c r="A63" s="246"/>
      <c r="B63" s="230"/>
      <c r="C63" s="220"/>
      <c r="D63" s="220"/>
      <c r="E63" s="230"/>
      <c r="F63" s="137"/>
      <c r="G63" s="138"/>
      <c r="H63" s="160"/>
      <c r="I63" s="169">
        <f t="shared" si="0"/>
        <v>0</v>
      </c>
      <c r="J63" s="139"/>
      <c r="K63" s="125"/>
    </row>
    <row r="64" spans="1:11" s="223" customFormat="1" hidden="1" x14ac:dyDescent="0.2">
      <c r="A64" s="246"/>
      <c r="B64" s="230"/>
      <c r="C64" s="220"/>
      <c r="D64" s="220"/>
      <c r="E64" s="230"/>
      <c r="F64" s="137"/>
      <c r="G64" s="138"/>
      <c r="H64" s="160"/>
      <c r="I64" s="169">
        <f t="shared" si="0"/>
        <v>0</v>
      </c>
      <c r="J64" s="139"/>
      <c r="K64" s="125"/>
    </row>
    <row r="65" spans="1:11" s="223" customFormat="1" hidden="1" x14ac:dyDescent="0.2">
      <c r="A65" s="246"/>
      <c r="B65" s="230"/>
      <c r="C65" s="220"/>
      <c r="D65" s="220"/>
      <c r="E65" s="230"/>
      <c r="F65" s="137"/>
      <c r="G65" s="138"/>
      <c r="H65" s="160"/>
      <c r="I65" s="169">
        <f t="shared" si="0"/>
        <v>0</v>
      </c>
      <c r="J65" s="139"/>
      <c r="K65" s="125"/>
    </row>
    <row r="66" spans="1:11" s="223" customFormat="1" hidden="1" x14ac:dyDescent="0.2">
      <c r="A66" s="246"/>
      <c r="B66" s="230"/>
      <c r="C66" s="220"/>
      <c r="D66" s="220"/>
      <c r="E66" s="230"/>
      <c r="F66" s="137"/>
      <c r="G66" s="138"/>
      <c r="H66" s="160"/>
      <c r="I66" s="169">
        <f t="shared" si="0"/>
        <v>0</v>
      </c>
      <c r="J66" s="139"/>
      <c r="K66" s="125"/>
    </row>
    <row r="67" spans="1:11" s="223" customFormat="1" hidden="1" x14ac:dyDescent="0.2">
      <c r="A67" s="246"/>
      <c r="B67" s="230"/>
      <c r="C67" s="220"/>
      <c r="D67" s="220"/>
      <c r="E67" s="230"/>
      <c r="F67" s="137"/>
      <c r="G67" s="138"/>
      <c r="H67" s="160"/>
      <c r="I67" s="169">
        <f t="shared" si="0"/>
        <v>0</v>
      </c>
      <c r="J67" s="139"/>
      <c r="K67" s="125"/>
    </row>
    <row r="68" spans="1:11" s="223" customFormat="1" hidden="1" x14ac:dyDescent="0.2">
      <c r="A68" s="246"/>
      <c r="B68" s="230"/>
      <c r="C68" s="220"/>
      <c r="D68" s="220"/>
      <c r="E68" s="230"/>
      <c r="F68" s="137"/>
      <c r="G68" s="138"/>
      <c r="H68" s="160"/>
      <c r="I68" s="169">
        <f t="shared" si="0"/>
        <v>0</v>
      </c>
      <c r="J68" s="139"/>
      <c r="K68" s="125"/>
    </row>
    <row r="69" spans="1:11" s="223" customFormat="1" hidden="1" x14ac:dyDescent="0.2">
      <c r="A69" s="246"/>
      <c r="B69" s="230"/>
      <c r="C69" s="220"/>
      <c r="D69" s="220"/>
      <c r="E69" s="230"/>
      <c r="F69" s="137"/>
      <c r="G69" s="138"/>
      <c r="H69" s="160"/>
      <c r="I69" s="169">
        <f t="shared" si="0"/>
        <v>0</v>
      </c>
      <c r="J69" s="139"/>
      <c r="K69" s="125"/>
    </row>
    <row r="70" spans="1:11" s="223" customFormat="1" hidden="1" x14ac:dyDescent="0.2">
      <c r="A70" s="246"/>
      <c r="B70" s="230"/>
      <c r="C70" s="220"/>
      <c r="D70" s="220"/>
      <c r="E70" s="230"/>
      <c r="F70" s="137"/>
      <c r="G70" s="138"/>
      <c r="H70" s="160"/>
      <c r="I70" s="169">
        <f t="shared" si="0"/>
        <v>0</v>
      </c>
      <c r="J70" s="139"/>
      <c r="K70" s="125"/>
    </row>
    <row r="71" spans="1:11" s="223" customFormat="1" hidden="1" x14ac:dyDescent="0.2">
      <c r="A71" s="246"/>
      <c r="B71" s="230"/>
      <c r="C71" s="220"/>
      <c r="D71" s="220"/>
      <c r="E71" s="230"/>
      <c r="F71" s="137"/>
      <c r="G71" s="138"/>
      <c r="H71" s="160"/>
      <c r="I71" s="169">
        <f t="shared" si="0"/>
        <v>0</v>
      </c>
      <c r="J71" s="139"/>
      <c r="K71" s="125"/>
    </row>
    <row r="72" spans="1:11" s="223" customFormat="1" ht="15" thickBot="1" x14ac:dyDescent="0.25">
      <c r="A72" s="247"/>
      <c r="B72" s="242"/>
      <c r="C72" s="221"/>
      <c r="D72" s="221"/>
      <c r="E72" s="242"/>
      <c r="F72" s="141"/>
      <c r="G72" s="142"/>
      <c r="H72" s="161"/>
      <c r="I72" s="276">
        <f t="shared" si="0"/>
        <v>0</v>
      </c>
      <c r="J72" s="143"/>
      <c r="K72" s="126"/>
    </row>
    <row r="73" spans="1:11" s="223" customFormat="1" ht="16.5" thickBot="1" x14ac:dyDescent="0.25">
      <c r="A73" s="107"/>
      <c r="B73" s="107"/>
      <c r="C73" s="107"/>
      <c r="D73" s="107"/>
      <c r="E73" s="273" t="s">
        <v>83</v>
      </c>
      <c r="F73" s="275">
        <f>SUM(F12:F72)</f>
        <v>0</v>
      </c>
      <c r="G73" s="145"/>
      <c r="H73" s="109"/>
      <c r="I73" s="275">
        <f>SUM(I12:I72)</f>
        <v>0</v>
      </c>
      <c r="J73" s="145"/>
      <c r="K73" s="107"/>
    </row>
    <row r="75" spans="1:11" ht="22.5" customHeight="1" x14ac:dyDescent="0.2">
      <c r="A75" s="286" t="s">
        <v>28</v>
      </c>
      <c r="B75" s="286"/>
      <c r="C75" s="286"/>
      <c r="D75" s="286"/>
      <c r="E75" s="286"/>
      <c r="F75" s="286"/>
      <c r="G75" s="286"/>
      <c r="H75" s="286"/>
      <c r="I75" s="286"/>
      <c r="J75" s="286"/>
      <c r="K75" s="294"/>
    </row>
  </sheetData>
  <sheetProtection algorithmName="SHA-512" hashValue="HG6VpPFmJJ8em2VE/BVyu4pItr+ZLMq/ieFfpKSOQN0iSTf9skSewbgoUnnbELT7T7OJYoWFF710F/vV4VTT0Q==" saltValue="CZE3EL/yiW8et5T3P7Jw3g==" spinCount="100000" sheet="1" formatCells="0" formatColumns="0" formatRows="0" insertColumns="0" insertRows="0" deleteRows="0" sort="0" autoFilter="0"/>
  <mergeCells count="4">
    <mergeCell ref="A2:J2"/>
    <mergeCell ref="A4:J4"/>
    <mergeCell ref="A75:K75"/>
    <mergeCell ref="K10:K11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Footer>&amp;C&amp;A&amp;RStand: 10.07.2020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topLeftCell="A8" zoomScale="145" zoomScaleNormal="145" workbookViewId="0">
      <selection activeCell="A76" sqref="A76:G76"/>
    </sheetView>
  </sheetViews>
  <sheetFormatPr baseColWidth="10" defaultRowHeight="14.25" x14ac:dyDescent="0.2"/>
  <cols>
    <col min="1" max="1" width="4.140625" style="52" customWidth="1"/>
    <col min="2" max="2" width="15.28515625" style="52" customWidth="1"/>
    <col min="3" max="3" width="10.28515625" style="52" customWidth="1"/>
    <col min="4" max="4" width="8" style="52" customWidth="1"/>
    <col min="5" max="5" width="9" style="52" customWidth="1"/>
    <col min="6" max="6" width="10.42578125" style="52" customWidth="1"/>
    <col min="7" max="7" width="12.42578125" style="52" customWidth="1"/>
    <col min="8" max="8" width="11.140625" style="52" customWidth="1"/>
    <col min="9" max="9" width="13.85546875" style="52" customWidth="1"/>
    <col min="10" max="10" width="15.42578125" style="52" customWidth="1"/>
    <col min="11" max="11" width="13.85546875" style="52" customWidth="1"/>
    <col min="12" max="16384" width="11.42578125" style="52"/>
  </cols>
  <sheetData>
    <row r="1" spans="1:10" s="43" customFormat="1" x14ac:dyDescent="0.2">
      <c r="A1" s="216" t="s">
        <v>106</v>
      </c>
      <c r="B1" s="47"/>
    </row>
    <row r="2" spans="1:10" ht="22.5" customHeight="1" x14ac:dyDescent="0.2">
      <c r="A2" s="295" t="s">
        <v>37</v>
      </c>
      <c r="B2" s="295"/>
      <c r="C2" s="295"/>
      <c r="D2" s="295"/>
      <c r="E2" s="295"/>
      <c r="F2" s="295"/>
      <c r="G2" s="295"/>
    </row>
    <row r="3" spans="1:10" s="36" customFormat="1" ht="15.75" x14ac:dyDescent="0.25">
      <c r="A3" s="1"/>
      <c r="B3" s="110"/>
      <c r="C3" s="111"/>
      <c r="D3" s="112"/>
      <c r="E3" s="112"/>
      <c r="F3" s="2"/>
      <c r="G3" s="17"/>
      <c r="H3" s="93" t="s">
        <v>38</v>
      </c>
      <c r="I3" s="94"/>
      <c r="J3" s="94"/>
    </row>
    <row r="4" spans="1:10" ht="15.75" x14ac:dyDescent="0.2">
      <c r="A4" s="287" t="s">
        <v>18</v>
      </c>
      <c r="B4" s="287"/>
      <c r="C4" s="287"/>
      <c r="D4" s="287"/>
      <c r="E4" s="287"/>
      <c r="F4" s="287"/>
      <c r="G4" s="287"/>
    </row>
    <row r="5" spans="1:10" s="36" customFormat="1" ht="15.75" x14ac:dyDescent="0.25">
      <c r="A5" s="1"/>
      <c r="B5" s="110"/>
      <c r="C5" s="111"/>
      <c r="D5" s="112"/>
      <c r="E5" s="112"/>
      <c r="F5" s="2"/>
      <c r="G5" s="17"/>
      <c r="H5" s="45"/>
      <c r="I5" s="45"/>
      <c r="J5" s="52"/>
    </row>
    <row r="6" spans="1:10" s="36" customFormat="1" ht="15" x14ac:dyDescent="0.25">
      <c r="A6" s="6" t="s">
        <v>4</v>
      </c>
      <c r="B6" s="17"/>
      <c r="D6" s="113">
        <f>Gesamtübersicht!B6</f>
        <v>0</v>
      </c>
      <c r="E6" s="114"/>
      <c r="F6" s="115"/>
      <c r="J6" s="52"/>
    </row>
    <row r="7" spans="1:10" s="36" customFormat="1" ht="15" x14ac:dyDescent="0.25">
      <c r="A7" s="6" t="s">
        <v>5</v>
      </c>
      <c r="B7" s="17"/>
      <c r="D7" s="113">
        <f>Gesamtübersicht!B7</f>
        <v>0</v>
      </c>
      <c r="E7" s="114"/>
      <c r="F7" s="115"/>
      <c r="G7" s="3"/>
      <c r="H7" s="45"/>
      <c r="I7" s="45"/>
      <c r="J7" s="52"/>
    </row>
    <row r="8" spans="1:10" s="36" customFormat="1" ht="15" x14ac:dyDescent="0.25">
      <c r="A8" s="6" t="s">
        <v>6</v>
      </c>
      <c r="B8" s="17"/>
      <c r="D8" s="113">
        <f>Gesamtübersicht!B8</f>
        <v>0</v>
      </c>
      <c r="E8" s="114"/>
      <c r="F8" s="115"/>
      <c r="G8" s="116"/>
      <c r="H8" s="45"/>
      <c r="I8" s="45"/>
      <c r="J8" s="52"/>
    </row>
    <row r="9" spans="1:10" s="36" customFormat="1" ht="15.75" x14ac:dyDescent="0.25">
      <c r="A9" s="6"/>
      <c r="B9" s="117"/>
      <c r="D9" s="118"/>
      <c r="E9" s="7" t="s">
        <v>10</v>
      </c>
      <c r="F9" s="44">
        <f>Gesamtübersicht!$C$2</f>
        <v>0</v>
      </c>
      <c r="G9" s="116"/>
      <c r="H9" s="45"/>
      <c r="I9" s="45"/>
      <c r="J9" s="52"/>
    </row>
    <row r="10" spans="1:10" s="36" customFormat="1" ht="16.5" thickBot="1" x14ac:dyDescent="0.3">
      <c r="A10" s="50"/>
      <c r="B10" s="90"/>
      <c r="C10" s="91"/>
      <c r="D10" s="90"/>
      <c r="E10" s="92"/>
      <c r="F10" s="45"/>
      <c r="G10" s="52"/>
    </row>
    <row r="11" spans="1:10" s="222" customFormat="1" ht="51.75" customHeight="1" x14ac:dyDescent="0.2">
      <c r="A11" s="95" t="s">
        <v>1</v>
      </c>
      <c r="B11" s="218" t="s">
        <v>17</v>
      </c>
      <c r="C11" s="218" t="s">
        <v>26</v>
      </c>
      <c r="D11" s="296" t="s">
        <v>49</v>
      </c>
      <c r="E11" s="122" t="s">
        <v>122</v>
      </c>
      <c r="F11" s="119" t="s">
        <v>116</v>
      </c>
      <c r="G11" s="289" t="s">
        <v>8</v>
      </c>
    </row>
    <row r="12" spans="1:10" s="223" customFormat="1" ht="22.5" customHeight="1" thickBot="1" x14ac:dyDescent="0.25">
      <c r="A12" s="96"/>
      <c r="B12" s="97"/>
      <c r="C12" s="98" t="s">
        <v>47</v>
      </c>
      <c r="D12" s="297"/>
      <c r="E12" s="266" t="s">
        <v>52</v>
      </c>
      <c r="F12" s="120" t="s">
        <v>27</v>
      </c>
      <c r="G12" s="290"/>
    </row>
    <row r="13" spans="1:10" s="223" customFormat="1" x14ac:dyDescent="0.2">
      <c r="A13" s="99"/>
      <c r="B13" s="100"/>
      <c r="C13" s="248"/>
      <c r="D13" s="101"/>
      <c r="E13" s="101"/>
      <c r="F13" s="164">
        <f t="shared" ref="F13:F73" si="0">IF(AND(E13=13,D13*E13&gt;=2260),2260,IF(AND(E13=18,E13*D13&gt;=3135),3135,IF(AND(E13=24,E13*D13&gt;=4160),4160,E13*D13)))</f>
        <v>0</v>
      </c>
      <c r="G13" s="124"/>
    </row>
    <row r="14" spans="1:10" s="223" customFormat="1" x14ac:dyDescent="0.2">
      <c r="A14" s="102"/>
      <c r="B14" s="103"/>
      <c r="C14" s="249"/>
      <c r="D14" s="104"/>
      <c r="E14" s="104"/>
      <c r="F14" s="169">
        <f t="shared" si="0"/>
        <v>0</v>
      </c>
      <c r="G14" s="125"/>
    </row>
    <row r="15" spans="1:10" s="223" customFormat="1" x14ac:dyDescent="0.2">
      <c r="A15" s="102"/>
      <c r="B15" s="103"/>
      <c r="C15" s="249"/>
      <c r="D15" s="104"/>
      <c r="E15" s="104"/>
      <c r="F15" s="169">
        <f t="shared" si="0"/>
        <v>0</v>
      </c>
      <c r="G15" s="125"/>
    </row>
    <row r="16" spans="1:10" s="223" customFormat="1" x14ac:dyDescent="0.2">
      <c r="A16" s="102"/>
      <c r="B16" s="103"/>
      <c r="C16" s="249"/>
      <c r="D16" s="104"/>
      <c r="E16" s="104"/>
      <c r="F16" s="169">
        <f t="shared" si="0"/>
        <v>0</v>
      </c>
      <c r="G16" s="125"/>
    </row>
    <row r="17" spans="1:7" s="223" customFormat="1" x14ac:dyDescent="0.2">
      <c r="A17" s="102"/>
      <c r="B17" s="103"/>
      <c r="C17" s="249"/>
      <c r="D17" s="104"/>
      <c r="E17" s="104"/>
      <c r="F17" s="169">
        <f t="shared" si="0"/>
        <v>0</v>
      </c>
      <c r="G17" s="125"/>
    </row>
    <row r="18" spans="1:7" s="223" customFormat="1" x14ac:dyDescent="0.2">
      <c r="A18" s="102"/>
      <c r="B18" s="103"/>
      <c r="C18" s="249"/>
      <c r="D18" s="104"/>
      <c r="E18" s="104"/>
      <c r="F18" s="169">
        <f t="shared" si="0"/>
        <v>0</v>
      </c>
      <c r="G18" s="125"/>
    </row>
    <row r="19" spans="1:7" s="223" customFormat="1" x14ac:dyDescent="0.2">
      <c r="A19" s="102"/>
      <c r="B19" s="103"/>
      <c r="C19" s="249"/>
      <c r="D19" s="104"/>
      <c r="E19" s="104"/>
      <c r="F19" s="169">
        <f t="shared" si="0"/>
        <v>0</v>
      </c>
      <c r="G19" s="125"/>
    </row>
    <row r="20" spans="1:7" s="223" customFormat="1" x14ac:dyDescent="0.2">
      <c r="A20" s="102"/>
      <c r="B20" s="103"/>
      <c r="C20" s="249"/>
      <c r="D20" s="104"/>
      <c r="E20" s="104"/>
      <c r="F20" s="169">
        <f t="shared" si="0"/>
        <v>0</v>
      </c>
      <c r="G20" s="125"/>
    </row>
    <row r="21" spans="1:7" s="223" customFormat="1" x14ac:dyDescent="0.2">
      <c r="A21" s="102"/>
      <c r="B21" s="103"/>
      <c r="C21" s="249"/>
      <c r="D21" s="104"/>
      <c r="E21" s="104"/>
      <c r="F21" s="169">
        <f t="shared" si="0"/>
        <v>0</v>
      </c>
      <c r="G21" s="125"/>
    </row>
    <row r="22" spans="1:7" s="223" customFormat="1" x14ac:dyDescent="0.2">
      <c r="A22" s="102"/>
      <c r="B22" s="103"/>
      <c r="C22" s="249"/>
      <c r="D22" s="104"/>
      <c r="E22" s="104"/>
      <c r="F22" s="169">
        <f t="shared" si="0"/>
        <v>0</v>
      </c>
      <c r="G22" s="125"/>
    </row>
    <row r="23" spans="1:7" s="223" customFormat="1" x14ac:dyDescent="0.2">
      <c r="A23" s="102"/>
      <c r="B23" s="103"/>
      <c r="C23" s="249"/>
      <c r="D23" s="104"/>
      <c r="E23" s="104"/>
      <c r="F23" s="169">
        <f t="shared" si="0"/>
        <v>0</v>
      </c>
      <c r="G23" s="125"/>
    </row>
    <row r="24" spans="1:7" s="223" customFormat="1" x14ac:dyDescent="0.2">
      <c r="A24" s="102"/>
      <c r="B24" s="103"/>
      <c r="C24" s="249"/>
      <c r="D24" s="104"/>
      <c r="E24" s="104"/>
      <c r="F24" s="169">
        <f t="shared" si="0"/>
        <v>0</v>
      </c>
      <c r="G24" s="125"/>
    </row>
    <row r="25" spans="1:7" s="223" customFormat="1" x14ac:dyDescent="0.2">
      <c r="A25" s="135"/>
      <c r="B25" s="103"/>
      <c r="C25" s="249"/>
      <c r="D25" s="104"/>
      <c r="E25" s="104"/>
      <c r="F25" s="169">
        <f t="shared" si="0"/>
        <v>0</v>
      </c>
      <c r="G25" s="125"/>
    </row>
    <row r="26" spans="1:7" s="223" customFormat="1" hidden="1" x14ac:dyDescent="0.2">
      <c r="A26" s="102"/>
      <c r="B26" s="103"/>
      <c r="C26" s="249"/>
      <c r="D26" s="104"/>
      <c r="E26" s="104"/>
      <c r="F26" s="169">
        <f t="shared" si="0"/>
        <v>0</v>
      </c>
      <c r="G26" s="125"/>
    </row>
    <row r="27" spans="1:7" s="223" customFormat="1" hidden="1" x14ac:dyDescent="0.2">
      <c r="A27" s="102"/>
      <c r="B27" s="103"/>
      <c r="C27" s="249"/>
      <c r="D27" s="104"/>
      <c r="E27" s="104"/>
      <c r="F27" s="169">
        <f t="shared" si="0"/>
        <v>0</v>
      </c>
      <c r="G27" s="125"/>
    </row>
    <row r="28" spans="1:7" s="223" customFormat="1" hidden="1" x14ac:dyDescent="0.2">
      <c r="A28" s="102"/>
      <c r="B28" s="103"/>
      <c r="C28" s="249"/>
      <c r="D28" s="104"/>
      <c r="E28" s="104"/>
      <c r="F28" s="169">
        <f t="shared" si="0"/>
        <v>0</v>
      </c>
      <c r="G28" s="125"/>
    </row>
    <row r="29" spans="1:7" s="223" customFormat="1" hidden="1" x14ac:dyDescent="0.2">
      <c r="A29" s="102"/>
      <c r="B29" s="103"/>
      <c r="C29" s="249"/>
      <c r="D29" s="104"/>
      <c r="E29" s="104"/>
      <c r="F29" s="169">
        <f t="shared" si="0"/>
        <v>0</v>
      </c>
      <c r="G29" s="125"/>
    </row>
    <row r="30" spans="1:7" s="223" customFormat="1" hidden="1" x14ac:dyDescent="0.2">
      <c r="A30" s="102"/>
      <c r="B30" s="103"/>
      <c r="C30" s="249"/>
      <c r="D30" s="104"/>
      <c r="E30" s="104"/>
      <c r="F30" s="169">
        <f t="shared" si="0"/>
        <v>0</v>
      </c>
      <c r="G30" s="125"/>
    </row>
    <row r="31" spans="1:7" s="223" customFormat="1" hidden="1" x14ac:dyDescent="0.2">
      <c r="A31" s="102"/>
      <c r="B31" s="103"/>
      <c r="C31" s="249"/>
      <c r="D31" s="104"/>
      <c r="E31" s="104"/>
      <c r="F31" s="169">
        <f t="shared" si="0"/>
        <v>0</v>
      </c>
      <c r="G31" s="125"/>
    </row>
    <row r="32" spans="1:7" s="223" customFormat="1" hidden="1" x14ac:dyDescent="0.2">
      <c r="A32" s="102"/>
      <c r="B32" s="103"/>
      <c r="C32" s="249"/>
      <c r="D32" s="104"/>
      <c r="E32" s="104"/>
      <c r="F32" s="169">
        <f t="shared" si="0"/>
        <v>0</v>
      </c>
      <c r="G32" s="125"/>
    </row>
    <row r="33" spans="1:7" s="223" customFormat="1" hidden="1" x14ac:dyDescent="0.2">
      <c r="A33" s="102"/>
      <c r="B33" s="103"/>
      <c r="C33" s="249"/>
      <c r="D33" s="104"/>
      <c r="E33" s="104"/>
      <c r="F33" s="169">
        <f t="shared" si="0"/>
        <v>0</v>
      </c>
      <c r="G33" s="125"/>
    </row>
    <row r="34" spans="1:7" s="223" customFormat="1" hidden="1" x14ac:dyDescent="0.2">
      <c r="A34" s="102"/>
      <c r="B34" s="103"/>
      <c r="C34" s="249"/>
      <c r="D34" s="104"/>
      <c r="E34" s="104"/>
      <c r="F34" s="169">
        <f t="shared" si="0"/>
        <v>0</v>
      </c>
      <c r="G34" s="125"/>
    </row>
    <row r="35" spans="1:7" s="223" customFormat="1" hidden="1" x14ac:dyDescent="0.2">
      <c r="A35" s="102"/>
      <c r="B35" s="103"/>
      <c r="C35" s="249"/>
      <c r="D35" s="104"/>
      <c r="E35" s="104"/>
      <c r="F35" s="169">
        <f t="shared" si="0"/>
        <v>0</v>
      </c>
      <c r="G35" s="125"/>
    </row>
    <row r="36" spans="1:7" s="223" customFormat="1" hidden="1" x14ac:dyDescent="0.2">
      <c r="A36" s="102"/>
      <c r="B36" s="103"/>
      <c r="C36" s="249"/>
      <c r="D36" s="104"/>
      <c r="E36" s="104"/>
      <c r="F36" s="169">
        <f t="shared" si="0"/>
        <v>0</v>
      </c>
      <c r="G36" s="125"/>
    </row>
    <row r="37" spans="1:7" s="223" customFormat="1" hidden="1" x14ac:dyDescent="0.2">
      <c r="A37" s="102"/>
      <c r="B37" s="103"/>
      <c r="C37" s="249"/>
      <c r="D37" s="104"/>
      <c r="E37" s="104"/>
      <c r="F37" s="169">
        <f t="shared" si="0"/>
        <v>0</v>
      </c>
      <c r="G37" s="125"/>
    </row>
    <row r="38" spans="1:7" s="223" customFormat="1" hidden="1" x14ac:dyDescent="0.2">
      <c r="A38" s="102"/>
      <c r="B38" s="103"/>
      <c r="C38" s="249"/>
      <c r="D38" s="104"/>
      <c r="E38" s="104"/>
      <c r="F38" s="169">
        <f t="shared" si="0"/>
        <v>0</v>
      </c>
      <c r="G38" s="125"/>
    </row>
    <row r="39" spans="1:7" s="223" customFormat="1" hidden="1" x14ac:dyDescent="0.2">
      <c r="A39" s="102"/>
      <c r="B39" s="103"/>
      <c r="C39" s="249"/>
      <c r="D39" s="104"/>
      <c r="E39" s="104"/>
      <c r="F39" s="169">
        <f t="shared" si="0"/>
        <v>0</v>
      </c>
      <c r="G39" s="125"/>
    </row>
    <row r="40" spans="1:7" s="223" customFormat="1" hidden="1" x14ac:dyDescent="0.2">
      <c r="A40" s="102"/>
      <c r="B40" s="103"/>
      <c r="C40" s="249"/>
      <c r="D40" s="104"/>
      <c r="E40" s="104"/>
      <c r="F40" s="169">
        <f t="shared" si="0"/>
        <v>0</v>
      </c>
      <c r="G40" s="125"/>
    </row>
    <row r="41" spans="1:7" s="223" customFormat="1" hidden="1" x14ac:dyDescent="0.2">
      <c r="A41" s="102"/>
      <c r="B41" s="103"/>
      <c r="C41" s="249"/>
      <c r="D41" s="104"/>
      <c r="E41" s="104"/>
      <c r="F41" s="169">
        <f t="shared" si="0"/>
        <v>0</v>
      </c>
      <c r="G41" s="125"/>
    </row>
    <row r="42" spans="1:7" s="223" customFormat="1" hidden="1" x14ac:dyDescent="0.2">
      <c r="A42" s="102"/>
      <c r="B42" s="103"/>
      <c r="C42" s="249"/>
      <c r="D42" s="104"/>
      <c r="E42" s="104"/>
      <c r="F42" s="169">
        <f t="shared" si="0"/>
        <v>0</v>
      </c>
      <c r="G42" s="125"/>
    </row>
    <row r="43" spans="1:7" s="223" customFormat="1" hidden="1" x14ac:dyDescent="0.2">
      <c r="A43" s="102"/>
      <c r="B43" s="103"/>
      <c r="C43" s="249"/>
      <c r="D43" s="104"/>
      <c r="E43" s="104"/>
      <c r="F43" s="169">
        <f t="shared" si="0"/>
        <v>0</v>
      </c>
      <c r="G43" s="125"/>
    </row>
    <row r="44" spans="1:7" s="223" customFormat="1" hidden="1" x14ac:dyDescent="0.2">
      <c r="A44" s="102"/>
      <c r="B44" s="103"/>
      <c r="C44" s="249"/>
      <c r="D44" s="104"/>
      <c r="E44" s="104"/>
      <c r="F44" s="169">
        <f t="shared" si="0"/>
        <v>0</v>
      </c>
      <c r="G44" s="125"/>
    </row>
    <row r="45" spans="1:7" s="223" customFormat="1" hidden="1" x14ac:dyDescent="0.2">
      <c r="A45" s="102"/>
      <c r="B45" s="103"/>
      <c r="C45" s="249"/>
      <c r="D45" s="104"/>
      <c r="E45" s="104"/>
      <c r="F45" s="169">
        <f t="shared" si="0"/>
        <v>0</v>
      </c>
      <c r="G45" s="125"/>
    </row>
    <row r="46" spans="1:7" s="223" customFormat="1" hidden="1" x14ac:dyDescent="0.2">
      <c r="A46" s="102"/>
      <c r="B46" s="103"/>
      <c r="C46" s="249"/>
      <c r="D46" s="104"/>
      <c r="E46" s="104"/>
      <c r="F46" s="169">
        <f t="shared" si="0"/>
        <v>0</v>
      </c>
      <c r="G46" s="125"/>
    </row>
    <row r="47" spans="1:7" s="223" customFormat="1" hidden="1" x14ac:dyDescent="0.2">
      <c r="A47" s="102"/>
      <c r="B47" s="103"/>
      <c r="C47" s="249"/>
      <c r="D47" s="104"/>
      <c r="E47" s="104"/>
      <c r="F47" s="169">
        <f t="shared" si="0"/>
        <v>0</v>
      </c>
      <c r="G47" s="125"/>
    </row>
    <row r="48" spans="1:7" s="223" customFormat="1" hidden="1" x14ac:dyDescent="0.2">
      <c r="A48" s="102"/>
      <c r="B48" s="103"/>
      <c r="C48" s="249"/>
      <c r="D48" s="104"/>
      <c r="E48" s="104"/>
      <c r="F48" s="169">
        <f t="shared" si="0"/>
        <v>0</v>
      </c>
      <c r="G48" s="125"/>
    </row>
    <row r="49" spans="1:7" s="223" customFormat="1" hidden="1" collapsed="1" x14ac:dyDescent="0.2">
      <c r="A49" s="102"/>
      <c r="B49" s="103"/>
      <c r="C49" s="249"/>
      <c r="D49" s="104"/>
      <c r="E49" s="104"/>
      <c r="F49" s="169">
        <f t="shared" si="0"/>
        <v>0</v>
      </c>
      <c r="G49" s="125"/>
    </row>
    <row r="50" spans="1:7" s="223" customFormat="1" hidden="1" x14ac:dyDescent="0.2">
      <c r="A50" s="102"/>
      <c r="B50" s="103"/>
      <c r="C50" s="249"/>
      <c r="D50" s="104"/>
      <c r="E50" s="104"/>
      <c r="F50" s="169">
        <f t="shared" si="0"/>
        <v>0</v>
      </c>
      <c r="G50" s="125"/>
    </row>
    <row r="51" spans="1:7" s="223" customFormat="1" hidden="1" x14ac:dyDescent="0.2">
      <c r="A51" s="102"/>
      <c r="B51" s="103"/>
      <c r="C51" s="249"/>
      <c r="D51" s="104"/>
      <c r="E51" s="104"/>
      <c r="F51" s="169">
        <f t="shared" si="0"/>
        <v>0</v>
      </c>
      <c r="G51" s="125"/>
    </row>
    <row r="52" spans="1:7" s="223" customFormat="1" hidden="1" x14ac:dyDescent="0.2">
      <c r="A52" s="102"/>
      <c r="B52" s="103"/>
      <c r="C52" s="249"/>
      <c r="D52" s="104"/>
      <c r="E52" s="104"/>
      <c r="F52" s="169">
        <f t="shared" si="0"/>
        <v>0</v>
      </c>
      <c r="G52" s="125"/>
    </row>
    <row r="53" spans="1:7" s="223" customFormat="1" hidden="1" x14ac:dyDescent="0.2">
      <c r="A53" s="102"/>
      <c r="B53" s="103"/>
      <c r="C53" s="249"/>
      <c r="D53" s="104"/>
      <c r="E53" s="104"/>
      <c r="F53" s="169">
        <f t="shared" si="0"/>
        <v>0</v>
      </c>
      <c r="G53" s="125"/>
    </row>
    <row r="54" spans="1:7" s="223" customFormat="1" hidden="1" x14ac:dyDescent="0.2">
      <c r="A54" s="102"/>
      <c r="B54" s="103"/>
      <c r="C54" s="249"/>
      <c r="D54" s="104"/>
      <c r="E54" s="104"/>
      <c r="F54" s="169">
        <f t="shared" si="0"/>
        <v>0</v>
      </c>
      <c r="G54" s="125"/>
    </row>
    <row r="55" spans="1:7" s="223" customFormat="1" hidden="1" x14ac:dyDescent="0.2">
      <c r="A55" s="102"/>
      <c r="B55" s="103"/>
      <c r="C55" s="249"/>
      <c r="D55" s="104"/>
      <c r="E55" s="104"/>
      <c r="F55" s="169">
        <f t="shared" si="0"/>
        <v>0</v>
      </c>
      <c r="G55" s="125"/>
    </row>
    <row r="56" spans="1:7" s="223" customFormat="1" hidden="1" x14ac:dyDescent="0.2">
      <c r="A56" s="102"/>
      <c r="B56" s="103"/>
      <c r="C56" s="249"/>
      <c r="D56" s="104"/>
      <c r="E56" s="104"/>
      <c r="F56" s="169">
        <f t="shared" si="0"/>
        <v>0</v>
      </c>
      <c r="G56" s="125"/>
    </row>
    <row r="57" spans="1:7" s="223" customFormat="1" hidden="1" x14ac:dyDescent="0.2">
      <c r="A57" s="102"/>
      <c r="B57" s="103"/>
      <c r="C57" s="249"/>
      <c r="D57" s="104"/>
      <c r="E57" s="104"/>
      <c r="F57" s="169">
        <f t="shared" si="0"/>
        <v>0</v>
      </c>
      <c r="G57" s="125"/>
    </row>
    <row r="58" spans="1:7" s="223" customFormat="1" hidden="1" x14ac:dyDescent="0.2">
      <c r="A58" s="102"/>
      <c r="B58" s="103"/>
      <c r="C58" s="249"/>
      <c r="D58" s="104"/>
      <c r="E58" s="104"/>
      <c r="F58" s="169">
        <f t="shared" si="0"/>
        <v>0</v>
      </c>
      <c r="G58" s="125"/>
    </row>
    <row r="59" spans="1:7" s="223" customFormat="1" hidden="1" x14ac:dyDescent="0.2">
      <c r="A59" s="102"/>
      <c r="B59" s="103"/>
      <c r="C59" s="249"/>
      <c r="D59" s="104"/>
      <c r="E59" s="104"/>
      <c r="F59" s="169">
        <f t="shared" si="0"/>
        <v>0</v>
      </c>
      <c r="G59" s="125"/>
    </row>
    <row r="60" spans="1:7" s="223" customFormat="1" hidden="1" x14ac:dyDescent="0.2">
      <c r="A60" s="102"/>
      <c r="B60" s="103"/>
      <c r="C60" s="249"/>
      <c r="D60" s="104"/>
      <c r="E60" s="104"/>
      <c r="F60" s="169">
        <f t="shared" si="0"/>
        <v>0</v>
      </c>
      <c r="G60" s="125"/>
    </row>
    <row r="61" spans="1:7" s="223" customFormat="1" hidden="1" collapsed="1" x14ac:dyDescent="0.2">
      <c r="A61" s="102"/>
      <c r="B61" s="103"/>
      <c r="C61" s="249"/>
      <c r="D61" s="104"/>
      <c r="E61" s="104"/>
      <c r="F61" s="169">
        <f t="shared" si="0"/>
        <v>0</v>
      </c>
      <c r="G61" s="125"/>
    </row>
    <row r="62" spans="1:7" s="223" customFormat="1" hidden="1" x14ac:dyDescent="0.2">
      <c r="A62" s="102"/>
      <c r="B62" s="103"/>
      <c r="C62" s="249"/>
      <c r="D62" s="104"/>
      <c r="E62" s="104"/>
      <c r="F62" s="169">
        <f t="shared" si="0"/>
        <v>0</v>
      </c>
      <c r="G62" s="125"/>
    </row>
    <row r="63" spans="1:7" s="223" customFormat="1" hidden="1" x14ac:dyDescent="0.2">
      <c r="A63" s="102"/>
      <c r="B63" s="103"/>
      <c r="C63" s="249"/>
      <c r="D63" s="104"/>
      <c r="E63" s="104"/>
      <c r="F63" s="169">
        <f t="shared" si="0"/>
        <v>0</v>
      </c>
      <c r="G63" s="125"/>
    </row>
    <row r="64" spans="1:7" s="223" customFormat="1" hidden="1" x14ac:dyDescent="0.2">
      <c r="A64" s="102"/>
      <c r="B64" s="103"/>
      <c r="C64" s="249"/>
      <c r="D64" s="104"/>
      <c r="E64" s="104"/>
      <c r="F64" s="169">
        <f t="shared" si="0"/>
        <v>0</v>
      </c>
      <c r="G64" s="125"/>
    </row>
    <row r="65" spans="1:8" s="223" customFormat="1" hidden="1" x14ac:dyDescent="0.2">
      <c r="A65" s="102"/>
      <c r="B65" s="103"/>
      <c r="C65" s="249"/>
      <c r="D65" s="104"/>
      <c r="E65" s="104"/>
      <c r="F65" s="169">
        <f t="shared" si="0"/>
        <v>0</v>
      </c>
      <c r="G65" s="125"/>
    </row>
    <row r="66" spans="1:8" s="223" customFormat="1" hidden="1" x14ac:dyDescent="0.2">
      <c r="A66" s="102"/>
      <c r="B66" s="103"/>
      <c r="C66" s="249"/>
      <c r="D66" s="104"/>
      <c r="E66" s="104"/>
      <c r="F66" s="169">
        <f t="shared" si="0"/>
        <v>0</v>
      </c>
      <c r="G66" s="125"/>
    </row>
    <row r="67" spans="1:8" s="223" customFormat="1" hidden="1" x14ac:dyDescent="0.2">
      <c r="A67" s="102"/>
      <c r="B67" s="103"/>
      <c r="C67" s="249"/>
      <c r="D67" s="104"/>
      <c r="E67" s="104"/>
      <c r="F67" s="169">
        <f t="shared" si="0"/>
        <v>0</v>
      </c>
      <c r="G67" s="125"/>
    </row>
    <row r="68" spans="1:8" s="223" customFormat="1" hidden="1" x14ac:dyDescent="0.2">
      <c r="A68" s="102"/>
      <c r="B68" s="103"/>
      <c r="C68" s="249"/>
      <c r="D68" s="104"/>
      <c r="E68" s="104"/>
      <c r="F68" s="169">
        <f t="shared" si="0"/>
        <v>0</v>
      </c>
      <c r="G68" s="125"/>
    </row>
    <row r="69" spans="1:8" s="223" customFormat="1" hidden="1" x14ac:dyDescent="0.2">
      <c r="A69" s="102"/>
      <c r="B69" s="103"/>
      <c r="C69" s="249"/>
      <c r="D69" s="104"/>
      <c r="E69" s="104"/>
      <c r="F69" s="169">
        <f t="shared" si="0"/>
        <v>0</v>
      </c>
      <c r="G69" s="125"/>
    </row>
    <row r="70" spans="1:8" s="223" customFormat="1" hidden="1" x14ac:dyDescent="0.2">
      <c r="A70" s="102"/>
      <c r="B70" s="103"/>
      <c r="C70" s="249"/>
      <c r="D70" s="104"/>
      <c r="E70" s="104"/>
      <c r="F70" s="169">
        <f t="shared" si="0"/>
        <v>0</v>
      </c>
      <c r="G70" s="125"/>
    </row>
    <row r="71" spans="1:8" s="223" customFormat="1" hidden="1" x14ac:dyDescent="0.2">
      <c r="A71" s="102"/>
      <c r="B71" s="103"/>
      <c r="C71" s="249"/>
      <c r="D71" s="104"/>
      <c r="E71" s="104"/>
      <c r="F71" s="169">
        <f t="shared" si="0"/>
        <v>0</v>
      </c>
      <c r="G71" s="125"/>
    </row>
    <row r="72" spans="1:8" s="223" customFormat="1" hidden="1" x14ac:dyDescent="0.2">
      <c r="A72" s="102"/>
      <c r="B72" s="103"/>
      <c r="C72" s="249"/>
      <c r="D72" s="104"/>
      <c r="E72" s="104"/>
      <c r="F72" s="169">
        <f t="shared" si="0"/>
        <v>0</v>
      </c>
      <c r="G72" s="125"/>
    </row>
    <row r="73" spans="1:8" s="223" customFormat="1" ht="15" thickBot="1" x14ac:dyDescent="0.25">
      <c r="A73" s="105"/>
      <c r="B73" s="106"/>
      <c r="C73" s="250"/>
      <c r="D73" s="170"/>
      <c r="E73" s="251"/>
      <c r="F73" s="171">
        <f t="shared" si="0"/>
        <v>0</v>
      </c>
      <c r="G73" s="126"/>
    </row>
    <row r="74" spans="1:8" s="223" customFormat="1" ht="17.25" customHeight="1" collapsed="1" thickBot="1" x14ac:dyDescent="0.25">
      <c r="A74" s="107"/>
      <c r="B74" s="107"/>
      <c r="C74" s="108" t="s">
        <v>83</v>
      </c>
      <c r="D74" s="252">
        <f>SUM(D13:D73)</f>
        <v>0</v>
      </c>
      <c r="E74" s="253"/>
      <c r="F74" s="252">
        <f t="shared" ref="F74" si="1">SUM(F13:F73)</f>
        <v>0</v>
      </c>
      <c r="G74" s="107"/>
    </row>
    <row r="75" spans="1:8" s="223" customFormat="1" x14ac:dyDescent="0.2"/>
    <row r="76" spans="1:8" s="223" customFormat="1" ht="23.25" customHeight="1" x14ac:dyDescent="0.2">
      <c r="A76" s="286" t="s">
        <v>133</v>
      </c>
      <c r="B76" s="298"/>
      <c r="C76" s="298"/>
      <c r="D76" s="298"/>
      <c r="E76" s="298"/>
      <c r="F76" s="298"/>
      <c r="G76" s="298"/>
      <c r="H76" s="254"/>
    </row>
  </sheetData>
  <sheetProtection algorithmName="SHA-512" hashValue="uAKfah54Kfcqe7b+LFdHLMsYAqNtx2BoU2/pI1aWftr4lyLglkg7BJDckcSRwAbt9LEbylhV48isH34UELgubg==" saltValue="j0DINOF7pdqgW3lFeqze4g==" spinCount="100000" sheet="1" formatColumns="0" formatRows="0" insertColumns="0" insertRows="0" deleteColumns="0" deleteRows="0" sort="0"/>
  <mergeCells count="5">
    <mergeCell ref="A2:G2"/>
    <mergeCell ref="A4:G4"/>
    <mergeCell ref="D11:D12"/>
    <mergeCell ref="G11:G12"/>
    <mergeCell ref="A76:G76"/>
  </mergeCells>
  <conditionalFormatting sqref="F13:F73">
    <cfRule type="expression" dxfId="0" priority="1">
      <formula>F13&lt;D13*E13</formula>
    </cfRule>
  </conditionalFormatting>
  <dataValidations count="1">
    <dataValidation type="list" allowBlank="1" showInputMessage="1" showErrorMessage="1" sqref="E13:E73">
      <formula1>"13, 18, 24"</formula1>
    </dataValidation>
  </dataValidations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Footer>&amp;C&amp;A&amp;RStand: 10.07.2020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42"/>
  <sheetViews>
    <sheetView topLeftCell="A5" zoomScale="130" zoomScaleNormal="130" workbookViewId="0">
      <selection activeCell="B24" sqref="B24"/>
    </sheetView>
  </sheetViews>
  <sheetFormatPr baseColWidth="10" defaultRowHeight="14.25" x14ac:dyDescent="0.2"/>
  <cols>
    <col min="1" max="1" width="67.5703125" style="36" customWidth="1"/>
    <col min="2" max="2" width="19.7109375" style="36" customWidth="1"/>
    <col min="3" max="16384" width="11.42578125" style="36"/>
  </cols>
  <sheetData>
    <row r="1" spans="1:12" s="43" customFormat="1" ht="15" x14ac:dyDescent="0.25">
      <c r="A1" s="216" t="s">
        <v>106</v>
      </c>
      <c r="B1" s="46"/>
      <c r="C1" s="47"/>
    </row>
    <row r="4" spans="1:12" ht="15.75" x14ac:dyDescent="0.25">
      <c r="A4" s="301" t="s">
        <v>93</v>
      </c>
      <c r="B4" s="301"/>
    </row>
    <row r="5" spans="1:12" ht="15.75" x14ac:dyDescent="0.25">
      <c r="A5" s="199"/>
      <c r="B5" s="200"/>
    </row>
    <row r="6" spans="1:12" ht="15.75" x14ac:dyDescent="0.25">
      <c r="A6" s="199"/>
      <c r="B6" s="200"/>
    </row>
    <row r="7" spans="1:12" x14ac:dyDescent="0.2">
      <c r="A7" s="43"/>
      <c r="B7" s="43"/>
    </row>
    <row r="8" spans="1:12" s="38" customFormat="1" ht="15" x14ac:dyDescent="0.25">
      <c r="A8" s="50" t="s">
        <v>4</v>
      </c>
      <c r="B8" s="193">
        <f>Gesamtübersicht!B6:D6</f>
        <v>0</v>
      </c>
      <c r="C8" s="36"/>
      <c r="D8" s="36"/>
      <c r="E8" s="36"/>
      <c r="F8" s="36"/>
      <c r="G8" s="36"/>
      <c r="H8" s="36"/>
      <c r="I8" s="36"/>
      <c r="J8" s="37"/>
      <c r="K8" s="37"/>
      <c r="L8" s="37"/>
    </row>
    <row r="9" spans="1:12" s="38" customFormat="1" ht="15.75" x14ac:dyDescent="0.25">
      <c r="A9" s="50" t="s">
        <v>5</v>
      </c>
      <c r="B9" s="193">
        <f>Gesamtübersicht!B7:D7</f>
        <v>0</v>
      </c>
      <c r="C9" s="36"/>
      <c r="D9" s="36"/>
      <c r="E9" s="36"/>
      <c r="F9" s="37"/>
      <c r="G9" s="39"/>
      <c r="H9" s="39"/>
      <c r="I9" s="40"/>
      <c r="J9" s="37"/>
      <c r="K9" s="37"/>
      <c r="L9" s="37"/>
    </row>
    <row r="10" spans="1:12" s="38" customFormat="1" ht="15.75" x14ac:dyDescent="0.25">
      <c r="A10" s="50" t="s">
        <v>6</v>
      </c>
      <c r="B10" s="193">
        <f>Gesamtübersicht!B8:D8</f>
        <v>0</v>
      </c>
      <c r="C10" s="36"/>
      <c r="D10" s="36"/>
      <c r="E10" s="36"/>
      <c r="F10" s="37"/>
      <c r="G10" s="41"/>
      <c r="H10" s="41"/>
      <c r="I10" s="42"/>
      <c r="J10" s="37"/>
      <c r="K10" s="37"/>
      <c r="L10" s="37"/>
    </row>
    <row r="11" spans="1:12" x14ac:dyDescent="0.2">
      <c r="A11" s="43"/>
      <c r="B11" s="192"/>
    </row>
    <row r="12" spans="1:12" ht="15.75" x14ac:dyDescent="0.25">
      <c r="A12" s="201" t="s">
        <v>10</v>
      </c>
      <c r="B12" s="194">
        <f>Gesamtübersicht!C2</f>
        <v>0</v>
      </c>
    </row>
    <row r="13" spans="1:12" ht="15.75" x14ac:dyDescent="0.25">
      <c r="A13" s="201" t="s">
        <v>56</v>
      </c>
      <c r="B13" s="195" t="str">
        <f>Gesamtübersicht!E2</f>
        <v>TT.MM.JJ</v>
      </c>
    </row>
    <row r="14" spans="1:12" ht="15.75" x14ac:dyDescent="0.25">
      <c r="A14" s="201"/>
      <c r="B14" s="43"/>
    </row>
    <row r="15" spans="1:12" ht="15.75" x14ac:dyDescent="0.25">
      <c r="A15" s="201"/>
      <c r="B15" s="43"/>
    </row>
    <row r="16" spans="1:12" ht="15" x14ac:dyDescent="0.25">
      <c r="A16" s="202" t="s">
        <v>38</v>
      </c>
      <c r="B16" s="203"/>
    </row>
    <row r="17" spans="1:4" ht="34.5" customHeight="1" x14ac:dyDescent="0.25">
      <c r="A17" s="299" t="s">
        <v>60</v>
      </c>
      <c r="B17" s="300"/>
    </row>
    <row r="18" spans="1:4" ht="15.75" x14ac:dyDescent="0.25">
      <c r="A18" s="204"/>
      <c r="B18" s="203"/>
    </row>
    <row r="19" spans="1:4" ht="18" x14ac:dyDescent="0.25">
      <c r="A19" s="205" t="s">
        <v>33</v>
      </c>
      <c r="B19" s="206"/>
    </row>
    <row r="20" spans="1:4" ht="15.75" thickBot="1" x14ac:dyDescent="0.3">
      <c r="A20" s="207" t="s">
        <v>34</v>
      </c>
      <c r="B20" s="206"/>
    </row>
    <row r="21" spans="1:4" ht="40.5" customHeight="1" x14ac:dyDescent="0.2">
      <c r="A21" s="208" t="s">
        <v>94</v>
      </c>
      <c r="B21" s="196">
        <f>Gesamtübersicht!B27</f>
        <v>0</v>
      </c>
    </row>
    <row r="22" spans="1:4" ht="24.75" customHeight="1" x14ac:dyDescent="0.2">
      <c r="A22" s="209" t="s">
        <v>95</v>
      </c>
      <c r="B22" s="22"/>
    </row>
    <row r="23" spans="1:4" ht="21" customHeight="1" x14ac:dyDescent="0.25">
      <c r="A23" s="210" t="s">
        <v>96</v>
      </c>
      <c r="B23" s="197">
        <f>IF((Gesamtübersicht!C27+B22)&lt;(Gesamtübersicht!B27+0.01),Gesamtübersicht!C27,Gesamtübersicht!B27-B22)</f>
        <v>0</v>
      </c>
    </row>
    <row r="24" spans="1:4" ht="21" customHeight="1" thickBot="1" x14ac:dyDescent="0.25">
      <c r="A24" s="211" t="s">
        <v>97</v>
      </c>
      <c r="B24" s="198">
        <f>B21-B22-B23</f>
        <v>0</v>
      </c>
    </row>
    <row r="25" spans="1:4" x14ac:dyDescent="0.2">
      <c r="A25" s="212"/>
      <c r="B25" s="206"/>
    </row>
    <row r="26" spans="1:4" x14ac:dyDescent="0.2">
      <c r="A26" s="43"/>
      <c r="B26" s="43"/>
    </row>
    <row r="27" spans="1:4" x14ac:dyDescent="0.2">
      <c r="A27" s="43"/>
      <c r="B27" s="43"/>
    </row>
    <row r="28" spans="1:4" ht="14.25" customHeight="1" x14ac:dyDescent="0.2">
      <c r="A28" s="43"/>
      <c r="B28" s="43"/>
    </row>
    <row r="29" spans="1:4" x14ac:dyDescent="0.2">
      <c r="A29" s="43"/>
      <c r="B29" s="43"/>
    </row>
    <row r="30" spans="1:4" ht="34.5" customHeight="1" x14ac:dyDescent="0.2">
      <c r="A30" s="43"/>
      <c r="B30" s="43"/>
      <c r="D30" s="43"/>
    </row>
    <row r="31" spans="1:4" x14ac:dyDescent="0.2">
      <c r="A31" s="43"/>
      <c r="B31" s="43"/>
    </row>
    <row r="32" spans="1:4" x14ac:dyDescent="0.2">
      <c r="A32" s="43"/>
      <c r="B32" s="43"/>
    </row>
    <row r="33" spans="1:2" x14ac:dyDescent="0.2">
      <c r="A33" s="43"/>
      <c r="B33" s="43"/>
    </row>
    <row r="34" spans="1:2" x14ac:dyDescent="0.2">
      <c r="A34" s="43"/>
      <c r="B34" s="43"/>
    </row>
    <row r="35" spans="1:2" x14ac:dyDescent="0.2">
      <c r="A35" s="43"/>
      <c r="B35" s="43"/>
    </row>
    <row r="36" spans="1:2" x14ac:dyDescent="0.2">
      <c r="A36" s="43"/>
      <c r="B36" s="43"/>
    </row>
    <row r="37" spans="1:2" x14ac:dyDescent="0.2">
      <c r="A37" s="43"/>
      <c r="B37" s="43"/>
    </row>
    <row r="38" spans="1:2" x14ac:dyDescent="0.2">
      <c r="A38" s="43"/>
      <c r="B38" s="43"/>
    </row>
    <row r="39" spans="1:2" x14ac:dyDescent="0.2">
      <c r="A39" s="43"/>
      <c r="B39" s="43"/>
    </row>
    <row r="40" spans="1:2" x14ac:dyDescent="0.2">
      <c r="A40" s="43"/>
      <c r="B40" s="43"/>
    </row>
    <row r="41" spans="1:2" x14ac:dyDescent="0.2">
      <c r="A41" s="43"/>
      <c r="B41" s="43"/>
    </row>
    <row r="42" spans="1:2" x14ac:dyDescent="0.2">
      <c r="A42" s="43"/>
      <c r="B42" s="43"/>
    </row>
  </sheetData>
  <sheetProtection algorithmName="SHA-512" hashValue="qI6ewBfMDPjAmajCJ5ogUbSOaHUtu30/K3xP9dOrgTSfBCj8Lr+t4mB+rkCdY2YOpdvy2yqK3LFlF4+RJvg8qg==" saltValue="C/vg1C8sCZu3eehfxvV2HQ==" spinCount="100000" sheet="1" formatCells="0" formatColumns="0" formatRows="0" insertColumns="0" insertRows="0" deleteColumns="0" deleteRows="0" sort="0" autoFilter="0"/>
  <mergeCells count="2">
    <mergeCell ref="A17:B17"/>
    <mergeCell ref="A4:B4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&amp;C&amp;A&amp;RStand: 10.07.2020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Ausfüllhilfe</vt:lpstr>
      <vt:lpstr>Gesamtübersicht</vt:lpstr>
      <vt:lpstr>1. Investitionen</vt:lpstr>
      <vt:lpstr>2. Sachausgaben u. Leist. Dritt</vt:lpstr>
      <vt:lpstr>3. zus. Personal</vt:lpstr>
      <vt:lpstr>Daten für AuszahlFORMULAR</vt:lpstr>
      <vt:lpstr>'1. Investitionen'!Druckbereich</vt:lpstr>
      <vt:lpstr>'3. zus. Personal'!Druckbereich</vt:lpstr>
      <vt:lpstr>Ausfüllhilfe!Druckbereich</vt:lpstr>
      <vt:lpstr>Gesamtübersicht!Druckbereich</vt:lpstr>
      <vt:lpstr>'1. Investitionen'!Drucktitel</vt:lpstr>
      <vt:lpstr>'2. Sachausgaben u. Leist. Dritt'!Drucktitel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1965 Heyder Wibke</dc:creator>
  <cp:lastModifiedBy>Heyder, Wibke</cp:lastModifiedBy>
  <cp:lastPrinted>2020-07-10T09:27:42Z</cp:lastPrinted>
  <dcterms:created xsi:type="dcterms:W3CDTF">2019-01-16T12:42:22Z</dcterms:created>
  <dcterms:modified xsi:type="dcterms:W3CDTF">2020-07-16T11:02:15Z</dcterms:modified>
</cp:coreProperties>
</file>